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ongphachan.ko\Documents\CPI\2025\DATA\LABOUR\"/>
    </mc:Choice>
  </mc:AlternateContent>
  <bookViews>
    <workbookView xWindow="0" yWindow="0" windowWidth="20490" windowHeight="7620"/>
  </bookViews>
  <sheets>
    <sheet name="Dataset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5" i="4" l="1"/>
  <c r="K76" i="4"/>
  <c r="K72" i="4"/>
  <c r="C7" i="4" l="1"/>
</calcChain>
</file>

<file path=xl/sharedStrings.xml><?xml version="1.0" encoding="utf-8"?>
<sst xmlns="http://schemas.openxmlformats.org/spreadsheetml/2006/main" count="439" uniqueCount="233">
  <si>
    <t>DATASTRUCTURE</t>
  </si>
  <si>
    <t>IMF:ECOFIN_DSD(1.0)</t>
  </si>
  <si>
    <t>Datastructure</t>
  </si>
  <si>
    <t>DATASTRUCTURE_NAME</t>
  </si>
  <si>
    <t>ECOFIN Data Structure Definition</t>
  </si>
  <si>
    <t>Datastructure Name</t>
  </si>
  <si>
    <t>DATA_DOMAIN</t>
  </si>
  <si>
    <t>Dataset</t>
  </si>
  <si>
    <t>REF_AREA</t>
  </si>
  <si>
    <t>LA</t>
  </si>
  <si>
    <t>Country</t>
  </si>
  <si>
    <t>COUNTERPART_AREA</t>
  </si>
  <si>
    <t>_Z</t>
  </si>
  <si>
    <t xml:space="preserve">Counterpart area </t>
  </si>
  <si>
    <t>UNIT_MULT</t>
  </si>
  <si>
    <t>FREQ</t>
  </si>
  <si>
    <t>COMMENT</t>
  </si>
  <si>
    <t>Published</t>
  </si>
  <si>
    <t>Observation status</t>
  </si>
  <si>
    <t>Descriptor</t>
  </si>
  <si>
    <t>ALT_Descriptor</t>
  </si>
  <si>
    <t>A</t>
  </si>
  <si>
    <t>Demand labour market</t>
  </si>
  <si>
    <t>Vocational training of the workers</t>
  </si>
  <si>
    <t>Providing employed</t>
  </si>
  <si>
    <t>Recruitment within</t>
  </si>
  <si>
    <t>Recruitment abroad</t>
  </si>
  <si>
    <t>Registration required to work</t>
  </si>
  <si>
    <t>Foreign labour</t>
  </si>
  <si>
    <t>Labour foreign Nationals separately</t>
  </si>
  <si>
    <t>Number of registered Foreign workers</t>
  </si>
  <si>
    <t>Number of renewed work 
pertmit cards</t>
  </si>
  <si>
    <t xml:space="preserve">Those born in the Social </t>
  </si>
  <si>
    <t>Those born in the Social state</t>
  </si>
  <si>
    <t>Those born in the Social state Enterprise</t>
  </si>
  <si>
    <t>Those born in the health community and the poor</t>
  </si>
  <si>
    <t>Insurance file systems under private insurance</t>
  </si>
  <si>
    <t>Average Labour Lao PDR</t>
  </si>
  <si>
    <t>Average wage of foreingn workers in Lao P.D.R</t>
  </si>
  <si>
    <t>The number of inspected enterprises</t>
  </si>
  <si>
    <t xml:space="preserve">  Agriculture Sector</t>
  </si>
  <si>
    <t xml:space="preserve">  Industry Sector</t>
  </si>
  <si>
    <t xml:space="preserve">  Service Sector</t>
  </si>
  <si>
    <t>Member of social security</t>
  </si>
  <si>
    <t>The total number of Labour</t>
  </si>
  <si>
    <t>Victims of occupational accidents at workplaces</t>
  </si>
  <si>
    <t>The total number of enterprices</t>
  </si>
  <si>
    <t>Number of blood recruitment</t>
  </si>
  <si>
    <t>Number of blood unit distribution</t>
  </si>
  <si>
    <t>Area of assistance relief</t>
  </si>
  <si>
    <t xml:space="preserve"> -  Number of families</t>
  </si>
  <si>
    <t xml:space="preserve"> -  Number of villages</t>
  </si>
  <si>
    <t xml:space="preserve"> -  Number of districts</t>
  </si>
  <si>
    <t xml:space="preserve"> -  Number of provinces</t>
  </si>
  <si>
    <t>Total value support on relief  activities</t>
  </si>
  <si>
    <t>Clean water supply</t>
  </si>
  <si>
    <t>Sanittion</t>
  </si>
  <si>
    <t>Total value support on health promotion</t>
  </si>
  <si>
    <t>Fund raising activities</t>
  </si>
  <si>
    <t>Number of survival from Unxployed ordnance (UXO)</t>
  </si>
  <si>
    <t>Number of injury from Unxployed ordnance (UXO)</t>
  </si>
  <si>
    <t>Number of death from Unxployed ordnance (UXO)</t>
  </si>
  <si>
    <t>Number of non technical survey village</t>
  </si>
  <si>
    <t xml:space="preserve">Number of a certified area on Unxployed ordnance (UXO) clearance in focused development area and other project </t>
  </si>
  <si>
    <t>ຄວາມຕ້ອງການຂອງຕະຫຼາດແຮງງານ</t>
  </si>
  <si>
    <t>ການຝຶກວິຊາຊີບໃຫ້ແຮງງານລາວ</t>
  </si>
  <si>
    <t>ການຈັດຫາວຽກເຮັດງານທຳ</t>
  </si>
  <si>
    <t>ຂຶ້ນທະບຽນຜູ້ທີ່ຕ້ອງການຫາວຽກ​ເຮັດງານທຳ</t>
  </si>
  <si>
    <t>ແຮງງານຕ່າງປະເທດ</t>
  </si>
  <si>
    <t>ແຮງງານຕ່າງປະເທດແຍກຕາມສັນຊາດ</t>
  </si>
  <si>
    <t>ຈໍານວນແຮງງານຕ່າງປະເທດທີ່ຂຶ້ນທະບຽນໃໝ່</t>
  </si>
  <si>
    <t>ຈໍານວນແຮງງານຕ່າງປະເທດທີ່ມາຕໍ່ທະບຽນ</t>
  </si>
  <si>
    <t>ຜູ້ເກີດສິດໃນຂົງເຂດປະກັນສັງຄົມ</t>
  </si>
  <si>
    <t>ຜູ້ເກີດສິດໃນຂົງເຂດປະກັນສັງຄົມພາກລັດ</t>
  </si>
  <si>
    <t>ຜູ້ເກີດສິດໃນຂົງເຂດປະກັນສັງຄົມພາກວິສາຫະກິດ</t>
  </si>
  <si>
    <t>ຜູ້ເກີດສິດປະກັນສຸຂະພາບຊຸມຊົນ ແລະ ຜູ້ທຸກຍາກ</t>
  </si>
  <si>
    <t>ການປະກັນໄພພາຍໃຕ້ລະບົບປະກັນໄພເອກກະຊົນຕ່າງໆ</t>
  </si>
  <si>
    <t>ຄ່າແຮງງານສະເລ່ຍ ສປປ ລາວ</t>
  </si>
  <si>
    <t>ຄ່າແຮງງານສະເລ່ຍຂອງແຮງງານຕ່າງປະເທດທີ່ມາເຮັດວຽກຢູ່ ສປປ ລາວ</t>
  </si>
  <si>
    <t>ຈຳນວນຫົວໜ່ວຍແຮງງານທີ່ໄດ້ຮັບການກວດກາແຮງງານທັງໝົດ</t>
  </si>
  <si>
    <t>ຈຳນວນຫົວໜ່ວຍແຮງງານທີີ່ໄດ້ເຂົ້າປະກັນທັງໝົດ</t>
  </si>
  <si>
    <t>ຈຳນວນຂໍ້ຂັດແຍ້ງແຮງງານທັງໝົດ</t>
  </si>
  <si>
    <t>ຜູ້ຮັບເຄາະຮ້າຍຈາກອຸບັດຕິເຫດແຮງງານ</t>
  </si>
  <si>
    <t>ຈຳນວນຫົວໜ່ວຍແຮງງານທີ່ໄດ້ຮັບອະນຸມັດນຳໃຊ້ທະບຽນພາຍໃນ</t>
  </si>
  <si>
    <t xml:space="preserve">ຈຳນວນຖົງເລືອດທີ່ສາມາດຈັດຫາໄດ້ </t>
  </si>
  <si>
    <t>ຈຳນວນເລືອດທີ່ສາມາດແຈກຈາຍໄດ້</t>
  </si>
  <si>
    <t>ພື້ນທີ ທີ່ໄດ້ຮັບການຊ່ວຍເຫຼືອບັນເທົາທຸກສຸກເສີນ</t>
  </si>
  <si>
    <t>ລວມມູນຄ່າການຊ່ວຍເຫຼືອທັງໝົດ ວຽກງານບັນເທົາທຸກສຸກເສີນ</t>
  </si>
  <si>
    <t>ສະໜອງນໍ້າສະອາດ</t>
  </si>
  <si>
    <t>ສະໜອງວິດຖ່າຍ</t>
  </si>
  <si>
    <t>ລວມມູນຄ່າການຊ່ວຍເຫຼືອທັງໝົດວຽກງານສຸຂະພາບຊຸມຊົນ</t>
  </si>
  <si>
    <t>ຂົນຂວາຍຊອກຫາແຫຼ່ງທຶນ ແລະ ລະດົມທຶນຂອບ ເຂດທົ່ວປະເທດ</t>
  </si>
  <si>
    <t>ຈຳນວນຜູ້ລອດຊີວິດຈາກລະເບີດບໍ່ທັນແຕກທີ່ໄດ້ຮັບການຊ່ວຍເຫຼືອ</t>
  </si>
  <si>
    <t>ຈຳນວນຜູ້ຖືກບາດເຈັບຈາກລະເບີດບໍ່ທັນແຕກ</t>
  </si>
  <si>
    <t>ຈຳນວນຜູ້ເສຍຊີວິດຈາກລະເບີດບໍ່ທັນແຕກ</t>
  </si>
  <si>
    <t>ຈຳນວນບ້ານທີ່ສຳເລັດການສຳຫຼວດບໍ່ແມ່ນວິຊາການ</t>
  </si>
  <si>
    <t xml:space="preserve">Domestic demand </t>
  </si>
  <si>
    <t>Demand for work in abroad</t>
  </si>
  <si>
    <t>ຄວາມ​ຕ້ອງການ​ຢູ່​ພາຍ​ໃນ</t>
  </si>
  <si>
    <t>ຄວາມ​ຕ້ອງການ​ຢູ່ຕ່າງປະ​ເທດ</t>
  </si>
  <si>
    <t xml:space="preserve">Agriculture Sector </t>
  </si>
  <si>
    <t>ຂົງ​ເຂດ​ກະສິກຳ</t>
  </si>
  <si>
    <t>Industry Sector</t>
  </si>
  <si>
    <t>ຂົງ​ເຂດ​ອຸດ​ສາຫະ​ກຳ</t>
  </si>
  <si>
    <t>Service Sector</t>
  </si>
  <si>
    <t>ຂົງ​ເຂດ​ການ​ບໍລິການ</t>
  </si>
  <si>
    <t>ຈັດຫາງານພາຍໃນ</t>
  </si>
  <si>
    <t>Agriculture Sector</t>
  </si>
  <si>
    <t>ແຮງງານຈີນ</t>
  </si>
  <si>
    <t>ແຮງງານໄທ</t>
  </si>
  <si>
    <t>ແຮງງານຫວຽດນາມ</t>
  </si>
  <si>
    <t>ແຮງງານປະເທດອື່ນໆ</t>
  </si>
  <si>
    <t>ຈຳນວນຄອບຄົວ</t>
  </si>
  <si>
    <t>ຈຳນວນບ້ານ</t>
  </si>
  <si>
    <t>ຈຳນວນເມືອງ</t>
  </si>
  <si>
    <t>ຈຳນວນແຂວງ</t>
  </si>
  <si>
    <t>ແຮງ​ງານ​ພິສຸດ​ສັນຊາດ</t>
  </si>
  <si>
    <t>Chinese Labour</t>
  </si>
  <si>
    <t>Vietnamese Labour</t>
  </si>
  <si>
    <t>Thai Labour</t>
  </si>
  <si>
    <t>Other Labour</t>
  </si>
  <si>
    <t>ຈັດຫາງານ​ໄປຕ່າງປະເທດ</t>
  </si>
  <si>
    <t>Labour prove citizenship</t>
  </si>
  <si>
    <t>LMI</t>
  </si>
  <si>
    <t>INDICATOR</t>
  </si>
  <si>
    <t>LAO_LLF_DD_NUM</t>
  </si>
  <si>
    <t>LAO_LLF_DX_NUM</t>
  </si>
  <si>
    <t>LAO_LLF_VTA_NUM</t>
  </si>
  <si>
    <t>LAO_LLF_VTI_NUM</t>
  </si>
  <si>
    <t>LAO_LLF_VTS_NUM</t>
  </si>
  <si>
    <t>LAO_LLF_VT_NUM</t>
  </si>
  <si>
    <t>LAO_LLF_LFWRA_NUM</t>
  </si>
  <si>
    <t>LAO_LLF_LFWRI_NUM</t>
  </si>
  <si>
    <t>LAO_LLF_LFWRS_NUM</t>
  </si>
  <si>
    <t>LAO_LLF_LFWR_NUM</t>
  </si>
  <si>
    <t>LAO_LLF_PEMP_NUM</t>
  </si>
  <si>
    <t>LAO_LLF_LFWRXA_NUM</t>
  </si>
  <si>
    <t>LAO_LLF_LFWRXI_NUM</t>
  </si>
  <si>
    <t>LAO_LLF_LFWRXS_NUM</t>
  </si>
  <si>
    <t>LAO_LLF_LFWRX_NUM</t>
  </si>
  <si>
    <t>LAO_LLF_LPS_NUM</t>
  </si>
  <si>
    <t>LAO_LLF_XA_NUM</t>
  </si>
  <si>
    <t>LAO_LLF_XI_NUM</t>
  </si>
  <si>
    <t>LAO_LLF_XS_NUM</t>
  </si>
  <si>
    <t>LAO_LLF_X_NUM</t>
  </si>
  <si>
    <t>LAO_LLF_FX_CHN_NUM</t>
  </si>
  <si>
    <t>LAO_LLF_FX_THA_NUM</t>
  </si>
  <si>
    <t>LAO_LLF_FX_VIT_NUM</t>
  </si>
  <si>
    <t>LAO_LLF_FX_O_NUM</t>
  </si>
  <si>
    <t>LAO_LLF_FX_NUM</t>
  </si>
  <si>
    <t>LAO_LLF_RRW_NUM</t>
  </si>
  <si>
    <t>LAO_LLF_RRWA_NUM</t>
  </si>
  <si>
    <t>LAO_LLF_RRWI_NUM</t>
  </si>
  <si>
    <t>LAO_LLF_RRWS_NUM</t>
  </si>
  <si>
    <t>LAO_LLF_D_NUM</t>
  </si>
  <si>
    <t>LAO_LLF_FX_R_NUM</t>
  </si>
  <si>
    <t>LAO_LLF_FX_RWP_NUM</t>
  </si>
  <si>
    <t>LAO_LLF_FX_BS_NUM</t>
  </si>
  <si>
    <t>LAO_LLF_FX_BSS_NUM</t>
  </si>
  <si>
    <t>LAO_LLF_FX_BSSE_NUM</t>
  </si>
  <si>
    <t>LAO_LLF_FX_BHC_NUM</t>
  </si>
  <si>
    <t>LAO_LLF_FX_INS_NUM</t>
  </si>
  <si>
    <t>LLF_NUM</t>
  </si>
  <si>
    <t>LLF_VOA_NUM</t>
  </si>
  <si>
    <t>LAO_TNE_NUM</t>
  </si>
  <si>
    <t>LAO_NBR_NUM</t>
  </si>
  <si>
    <t>LAO_NBU_NUM</t>
  </si>
  <si>
    <t>LAO_AAR_NUM</t>
  </si>
  <si>
    <t>LAO_AARF_NUM</t>
  </si>
  <si>
    <t>LAO_AARV_NUM</t>
  </si>
  <si>
    <t>LAO_AARD_NUM</t>
  </si>
  <si>
    <t>LAO_AARP_NUM</t>
  </si>
  <si>
    <t>LAO_CWS_NUM</t>
  </si>
  <si>
    <t>LAO_SNT_NUM</t>
  </si>
  <si>
    <t>LAO_SUO_NUM</t>
  </si>
  <si>
    <t>LAO_VSH_XDC</t>
  </si>
  <si>
    <t>LAO_FRA_XDC</t>
  </si>
  <si>
    <t>LAO_IUO_NUM</t>
  </si>
  <si>
    <t>LAO_DUO_NUM</t>
  </si>
  <si>
    <t>LAO_NTS_NUM</t>
  </si>
  <si>
    <t>LAO_CTS_NUM</t>
  </si>
  <si>
    <t>LAO_CAUO_NUM</t>
  </si>
  <si>
    <t>LAO_NIE_NUM</t>
  </si>
  <si>
    <t>LAO_NIEA_NUM</t>
  </si>
  <si>
    <t>LAO_NIEI_NUM</t>
  </si>
  <si>
    <t>LAO_NIES_NUM</t>
  </si>
  <si>
    <t>LAO_NIESS_NUM</t>
  </si>
  <si>
    <t>LAO_LW_USD</t>
  </si>
  <si>
    <t>LAO_LWA_USD</t>
  </si>
  <si>
    <t>LAO_LWI_USD</t>
  </si>
  <si>
    <t>LAO_LWS_USD</t>
  </si>
  <si>
    <t>LAO_TVSRA_XDC</t>
  </si>
  <si>
    <t>LAO_LW_AVG_XDC</t>
  </si>
  <si>
    <t>LAO_LW_A_AVG_XDC</t>
  </si>
  <si>
    <t>LAO_LW_IND_AVG_XDC</t>
  </si>
  <si>
    <t>LAO_LW_SVC_AVG_XDC</t>
  </si>
  <si>
    <t>Country code</t>
  </si>
  <si>
    <t>-</t>
  </si>
  <si>
    <t>kip</t>
  </si>
  <si>
    <t>Th.US$</t>
  </si>
  <si>
    <t>Hun.US$</t>
  </si>
  <si>
    <t xml:space="preserve"> Persons</t>
  </si>
  <si>
    <t>Labour Enterprices</t>
  </si>
  <si>
    <t>Bags</t>
  </si>
  <si>
    <t>Places</t>
  </si>
  <si>
    <t>Families</t>
  </si>
  <si>
    <t>Villages</t>
  </si>
  <si>
    <t>Districts</t>
  </si>
  <si>
    <t>Provinces</t>
  </si>
  <si>
    <t>Persons</t>
  </si>
  <si>
    <t>ຈໍານວນເນື້ອທີ່ການສຳຫລວດທາງດ້ານວິຊາການທີ່ນອນໃນຈຸດສຸມພັດທະນາຂອງສູນກາງ ແລະ ທ້ອງຖິ່ນ</t>
  </si>
  <si>
    <t>Number of area completed technical survey in priority development at central and local levels</t>
  </si>
  <si>
    <t>Mill.kip</t>
  </si>
  <si>
    <t>ຈໍານວນເນື້ອທີ່ ກວດກູ້ທີ່ນອນໃນຈຸດສຸມພັດທະນາຂອງສູນກາງ ແລະ ທ້ອງຖິ່ນ</t>
  </si>
  <si>
    <t>Number of a certified area on UXO clearance in priority development at central and local levels</t>
  </si>
  <si>
    <t>Ha</t>
  </si>
  <si>
    <t>Domestic demand for labor market by sector</t>
  </si>
  <si>
    <t>ຄວາມຕ້ອງການແຮງງານໃນຕະຫລາດແຮງງານຢູ່ພາຍໃນປະເທດ ແຍກຕາມຂົງເຂດ</t>
  </si>
  <si>
    <t>The number of gob seekers registered to work aboard by sectors</t>
  </si>
  <si>
    <t>ຈຳນວນຜູ້ຂຶ້ນທະບຽນທີ່ຕ້ອງການມີວຽກເຮັດງານທໍາຢູ່ຕ່າງປະເທດ ແຍກຕາມຂົງເຂດ</t>
  </si>
  <si>
    <t>Number of import quotas for foreign workers by country</t>
  </si>
  <si>
    <t>ຈຳນວນໂຄຕ້າຂໍນຳເຂົ້າແຮງງານຕ່າງປະເທດ ແບ່ງຕາມປະເທດ</t>
  </si>
  <si>
    <t>ເນື້ອທີ່ທີ່ມີຜົນກະທົບຈາກລະເບີດບໍ່ທັນແຕກ</t>
  </si>
  <si>
    <t>ເນື້ອທີ່ກວດກູ້ລະເບີດບໍທັນແຕກ</t>
  </si>
  <si>
    <t>ຈຳນວນລະເບີດບໍ່ທັນແຕກທີ່ຖືກທຳລາຍ</t>
  </si>
  <si>
    <t>ຈຳນວນຜູ້ຖືກເຄາະຮ້າຍຈາກອຸບັດຕິເຫດລະເບີດບໍ່ທັນແຕກທີ່ໄດ້ລາຍງານ ແລະ ມີການວີເຄາະຫາສາຍເຫດຂອງການເກີດອຸປະຕິເຫດ</t>
  </si>
  <si>
    <t>Total areas with UXO</t>
  </si>
  <si>
    <t xml:space="preserve">Areas with UXO cleared </t>
  </si>
  <si>
    <t>Number of destroy UXO</t>
  </si>
  <si>
    <t xml:space="preserve">Number of reported UXO casualties and analyze accident </t>
  </si>
  <si>
    <t>Units</t>
  </si>
  <si>
    <t>person</t>
  </si>
  <si>
    <t>persons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</si>
</sst>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General_)"/>
    <numFmt numFmtId="165" formatCode="_(* #,##0_);_(* \(#,##0\);_(* &quot;-&quot;??_);_(@_)"/>
    <numFmt numFmtId="166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</font>
    <font>
      <sz val="11"/>
      <color theme="1"/>
      <name val="Phetsarath OT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Phetsarath OT"/>
    </font>
    <font>
      <b/>
      <sz val="11"/>
      <name val="Phetsarath OT"/>
    </font>
    <font>
      <b/>
      <sz val="11"/>
      <color theme="1"/>
      <name val="Phetsarath OT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0" fontId="1" fillId="0" borderId="0"/>
  </cellStyleXfs>
  <cellXfs count="9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164" fontId="4" fillId="2" borderId="2" xfId="2" applyFont="1" applyFill="1" applyBorder="1" applyAlignment="1">
      <alignment horizontal="left"/>
    </xf>
    <xf numFmtId="164" fontId="5" fillId="3" borderId="3" xfId="2" applyFont="1" applyFill="1" applyBorder="1" applyAlignment="1"/>
    <xf numFmtId="164" fontId="6" fillId="3" borderId="4" xfId="2" applyFont="1" applyFill="1" applyBorder="1" applyAlignment="1"/>
    <xf numFmtId="164" fontId="4" fillId="2" borderId="5" xfId="2" applyFont="1" applyFill="1" applyBorder="1" applyAlignment="1">
      <alignment horizontal="left"/>
    </xf>
    <xf numFmtId="164" fontId="5" fillId="3" borderId="0" xfId="2" applyFont="1" applyFill="1" applyBorder="1" applyAlignment="1"/>
    <xf numFmtId="164" fontId="6" fillId="3" borderId="6" xfId="2" applyFont="1" applyFill="1" applyBorder="1" applyAlignment="1"/>
    <xf numFmtId="164" fontId="5" fillId="3" borderId="6" xfId="2" applyFont="1" applyFill="1" applyBorder="1" applyAlignment="1"/>
    <xf numFmtId="164" fontId="4" fillId="2" borderId="7" xfId="2" applyFont="1" applyFill="1" applyBorder="1" applyAlignment="1">
      <alignment horizontal="left"/>
    </xf>
    <xf numFmtId="164" fontId="5" fillId="3" borderId="1" xfId="2" applyFont="1" applyFill="1" applyBorder="1" applyAlignment="1"/>
    <xf numFmtId="164" fontId="5" fillId="3" borderId="8" xfId="2" applyFont="1" applyFill="1" applyBorder="1" applyAlignment="1"/>
    <xf numFmtId="164" fontId="5" fillId="3" borderId="6" xfId="2" applyFont="1" applyFill="1" applyBorder="1" applyAlignment="1">
      <alignment horizontal="left"/>
    </xf>
    <xf numFmtId="164" fontId="5" fillId="3" borderId="1" xfId="2" applyFont="1" applyFill="1" applyBorder="1" applyAlignment="1">
      <alignment horizontal="left"/>
    </xf>
    <xf numFmtId="164" fontId="7" fillId="0" borderId="0" xfId="2" applyFont="1" applyAlignment="1" applyProtection="1"/>
    <xf numFmtId="164" fontId="7" fillId="0" borderId="0" xfId="2" applyFont="1" applyAlignment="1" applyProtection="1">
      <alignment horizontal="left"/>
    </xf>
    <xf numFmtId="164" fontId="4" fillId="2" borderId="10" xfId="2" applyFont="1" applyFill="1" applyBorder="1" applyAlignment="1"/>
    <xf numFmtId="164" fontId="8" fillId="2" borderId="9" xfId="2" applyFont="1" applyFill="1" applyBorder="1" applyAlignment="1">
      <alignment horizontal="left" vertical="center"/>
    </xf>
    <xf numFmtId="164" fontId="4" fillId="2" borderId="9" xfId="2" applyFont="1" applyFill="1" applyBorder="1" applyAlignment="1"/>
    <xf numFmtId="164" fontId="8" fillId="2" borderId="9" xfId="2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wrapText="1"/>
    </xf>
    <xf numFmtId="0" fontId="10" fillId="0" borderId="0" xfId="0" applyFont="1" applyFill="1" applyBorder="1" applyAlignment="1">
      <alignment horizontal="left" vertical="top"/>
    </xf>
    <xf numFmtId="3" fontId="8" fillId="0" borderId="0" xfId="2" applyNumberFormat="1" applyFont="1" applyBorder="1" applyAlignment="1">
      <alignment horizontal="left" vertical="center"/>
    </xf>
    <xf numFmtId="166" fontId="8" fillId="0" borderId="0" xfId="0" applyNumberFormat="1" applyFont="1" applyBorder="1" applyAlignment="1">
      <alignment vertical="center" wrapText="1"/>
    </xf>
    <xf numFmtId="166" fontId="8" fillId="0" borderId="0" xfId="0" applyNumberFormat="1" applyFont="1" applyFill="1" applyBorder="1" applyAlignment="1">
      <alignment vertical="center" wrapText="1"/>
    </xf>
    <xf numFmtId="165" fontId="8" fillId="0" borderId="0" xfId="1" applyNumberFormat="1" applyFont="1" applyBorder="1" applyAlignment="1">
      <alignment horizontal="right" vertical="top" wrapText="1"/>
    </xf>
    <xf numFmtId="0" fontId="9" fillId="0" borderId="0" xfId="0" applyFont="1"/>
    <xf numFmtId="3" fontId="7" fillId="0" borderId="0" xfId="2" applyNumberFormat="1" applyFont="1" applyBorder="1" applyAlignment="1">
      <alignment horizontal="left" vertical="center" wrapText="1"/>
    </xf>
    <xf numFmtId="166" fontId="7" fillId="0" borderId="0" xfId="0" applyNumberFormat="1" applyFont="1" applyBorder="1" applyAlignment="1">
      <alignment vertical="center" wrapText="1"/>
    </xf>
    <xf numFmtId="166" fontId="7" fillId="0" borderId="0" xfId="0" applyNumberFormat="1" applyFont="1"/>
    <xf numFmtId="165" fontId="7" fillId="0" borderId="0" xfId="1" applyNumberFormat="1" applyFont="1" applyBorder="1" applyAlignment="1">
      <alignment horizontal="right" vertical="top" wrapText="1"/>
    </xf>
    <xf numFmtId="166" fontId="7" fillId="0" borderId="0" xfId="0" applyNumberFormat="1" applyFont="1" applyBorder="1" applyAlignment="1">
      <alignment vertical="top" wrapText="1"/>
    </xf>
    <xf numFmtId="166" fontId="7" fillId="0" borderId="0" xfId="0" applyNumberFormat="1" applyFont="1" applyFill="1" applyBorder="1" applyAlignment="1">
      <alignment vertical="top" wrapText="1"/>
    </xf>
    <xf numFmtId="3" fontId="8" fillId="0" borderId="0" xfId="2" applyNumberFormat="1" applyFont="1" applyBorder="1" applyAlignment="1">
      <alignment horizontal="left" vertical="center" wrapText="1"/>
    </xf>
    <xf numFmtId="166" fontId="8" fillId="0" borderId="0" xfId="0" applyNumberFormat="1" applyFont="1" applyBorder="1" applyAlignment="1">
      <alignment vertical="top" wrapText="1"/>
    </xf>
    <xf numFmtId="166" fontId="8" fillId="0" borderId="0" xfId="0" applyNumberFormat="1" applyFont="1" applyFill="1" applyBorder="1" applyAlignment="1">
      <alignment vertical="top" wrapText="1"/>
    </xf>
    <xf numFmtId="166" fontId="7" fillId="0" borderId="0" xfId="0" applyNumberFormat="1" applyFont="1" applyFill="1" applyBorder="1" applyAlignment="1">
      <alignment vertical="center" wrapText="1"/>
    </xf>
    <xf numFmtId="3" fontId="7" fillId="0" borderId="0" xfId="2" applyNumberFormat="1" applyFont="1" applyAlignment="1">
      <alignment horizontal="left" vertical="center"/>
    </xf>
    <xf numFmtId="166" fontId="7" fillId="0" borderId="0" xfId="0" applyNumberFormat="1" applyFont="1" applyAlignment="1"/>
    <xf numFmtId="0" fontId="8" fillId="0" borderId="0" xfId="0" applyFont="1" applyAlignment="1">
      <alignment horizontal="left" vertical="center"/>
    </xf>
    <xf numFmtId="166" fontId="7" fillId="0" borderId="0" xfId="0" applyNumberFormat="1" applyFont="1" applyBorder="1" applyAlignment="1">
      <alignment horizontal="right" vertical="center" wrapText="1"/>
    </xf>
    <xf numFmtId="166" fontId="7" fillId="0" borderId="0" xfId="0" applyNumberFormat="1" applyFont="1" applyAlignment="1">
      <alignment vertical="center"/>
    </xf>
    <xf numFmtId="3" fontId="7" fillId="0" borderId="0" xfId="2" applyNumberFormat="1" applyFont="1" applyBorder="1" applyAlignment="1">
      <alignment horizontal="left" vertical="center"/>
    </xf>
    <xf numFmtId="166" fontId="7" fillId="0" borderId="0" xfId="0" applyNumberFormat="1" applyFont="1" applyBorder="1"/>
    <xf numFmtId="0" fontId="9" fillId="0" borderId="0" xfId="0" applyFont="1" applyAlignment="1">
      <alignment horizontal="left" vertical="center" wrapText="1"/>
    </xf>
    <xf numFmtId="164" fontId="8" fillId="0" borderId="0" xfId="2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66" fontId="7" fillId="0" borderId="0" xfId="0" applyNumberFormat="1" applyFont="1" applyBorder="1" applyAlignment="1">
      <alignment vertical="center"/>
    </xf>
    <xf numFmtId="164" fontId="8" fillId="0" borderId="0" xfId="2" applyFont="1" applyBorder="1" applyAlignment="1">
      <alignment horizontal="left" vertical="center" wrapText="1"/>
    </xf>
    <xf numFmtId="164" fontId="7" fillId="0" borderId="0" xfId="2" applyFont="1" applyBorder="1" applyAlignment="1">
      <alignment horizontal="left" vertical="center" wrapText="1"/>
    </xf>
    <xf numFmtId="165" fontId="7" fillId="0" borderId="0" xfId="1" applyNumberFormat="1" applyFont="1" applyBorder="1" applyAlignment="1">
      <alignment horizontal="right" vertical="center" wrapText="1"/>
    </xf>
    <xf numFmtId="164" fontId="7" fillId="0" borderId="0" xfId="2" applyFont="1" applyFill="1" applyBorder="1" applyAlignment="1">
      <alignment horizontal="left" vertical="center" wrapText="1"/>
    </xf>
    <xf numFmtId="166" fontId="8" fillId="0" borderId="0" xfId="1" applyNumberFormat="1" applyFont="1" applyBorder="1" applyAlignment="1">
      <alignment vertical="top" wrapText="1"/>
    </xf>
    <xf numFmtId="165" fontId="8" fillId="0" borderId="0" xfId="1" applyNumberFormat="1" applyFont="1" applyAlignment="1">
      <alignment horizontal="right" vertical="top"/>
    </xf>
    <xf numFmtId="165" fontId="7" fillId="0" borderId="0" xfId="1" applyNumberFormat="1" applyFont="1" applyAlignment="1">
      <alignment horizontal="right" vertical="top"/>
    </xf>
    <xf numFmtId="165" fontId="7" fillId="0" borderId="0" xfId="1" applyNumberFormat="1" applyFont="1" applyFill="1" applyAlignment="1">
      <alignment horizontal="right" vertical="top"/>
    </xf>
    <xf numFmtId="165" fontId="7" fillId="0" borderId="0" xfId="1" applyNumberFormat="1" applyFont="1" applyFill="1" applyBorder="1" applyAlignment="1">
      <alignment horizontal="right" vertical="top"/>
    </xf>
    <xf numFmtId="3" fontId="8" fillId="0" borderId="0" xfId="2" applyNumberFormat="1" applyFont="1" applyBorder="1" applyAlignment="1">
      <alignment horizontal="right" vertical="center"/>
    </xf>
    <xf numFmtId="165" fontId="8" fillId="0" borderId="0" xfId="1" applyNumberFormat="1" applyFont="1" applyBorder="1" applyAlignment="1">
      <alignment horizontal="right" vertical="center" wrapText="1"/>
    </xf>
    <xf numFmtId="3" fontId="7" fillId="0" borderId="0" xfId="2" applyNumberFormat="1" applyFont="1" applyBorder="1" applyAlignment="1">
      <alignment horizontal="right" vertical="top"/>
    </xf>
    <xf numFmtId="164" fontId="7" fillId="0" borderId="0" xfId="2" applyFont="1" applyBorder="1" applyAlignment="1">
      <alignment horizontal="left" vertical="center"/>
    </xf>
    <xf numFmtId="3" fontId="8" fillId="0" borderId="0" xfId="2" applyNumberFormat="1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3" fontId="7" fillId="0" borderId="0" xfId="0" applyNumberFormat="1" applyFont="1" applyBorder="1" applyAlignment="1">
      <alignment horizontal="left" vertical="center" wrapText="1"/>
    </xf>
    <xf numFmtId="3" fontId="7" fillId="0" borderId="0" xfId="0" applyNumberFormat="1" applyFont="1" applyAlignment="1">
      <alignment horizontal="left" vertical="center" wrapText="1"/>
    </xf>
    <xf numFmtId="165" fontId="7" fillId="0" borderId="0" xfId="1" applyNumberFormat="1" applyFont="1" applyBorder="1" applyAlignment="1">
      <alignment horizontal="right" vertical="top"/>
    </xf>
    <xf numFmtId="0" fontId="3" fillId="0" borderId="1" xfId="0" applyFont="1" applyBorder="1"/>
    <xf numFmtId="164" fontId="8" fillId="2" borderId="1" xfId="2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165" fontId="7" fillId="0" borderId="0" xfId="1" applyNumberFormat="1" applyFont="1" applyFill="1" applyBorder="1" applyAlignment="1">
      <alignment horizontal="right" vertical="top" wrapText="1"/>
    </xf>
    <xf numFmtId="0" fontId="3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indent="1"/>
    </xf>
    <xf numFmtId="165" fontId="7" fillId="0" borderId="1" xfId="1" applyNumberFormat="1" applyFont="1" applyFill="1" applyBorder="1" applyAlignment="1">
      <alignment horizontal="right" vertical="top" wrapText="1"/>
    </xf>
    <xf numFmtId="165" fontId="3" fillId="0" borderId="0" xfId="1" applyNumberFormat="1" applyFont="1"/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165" fontId="7" fillId="0" borderId="1" xfId="1" applyNumberFormat="1" applyFont="1" applyBorder="1" applyAlignment="1">
      <alignment horizontal="right" vertical="top" wrapText="1"/>
    </xf>
    <xf numFmtId="0" fontId="3" fillId="0" borderId="0" xfId="0" applyFont="1" applyBorder="1"/>
    <xf numFmtId="0" fontId="3" fillId="0" borderId="0" xfId="0" applyFont="1" applyBorder="1" applyAlignment="1">
      <alignment horizontal="left" indent="1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vertical="center" wrapText="1"/>
    </xf>
    <xf numFmtId="3" fontId="7" fillId="0" borderId="1" xfId="0" applyNumberFormat="1" applyFont="1" applyBorder="1" applyAlignment="1">
      <alignment horizontal="left" vertical="top" wrapText="1"/>
    </xf>
    <xf numFmtId="165" fontId="3" fillId="0" borderId="0" xfId="1" applyNumberFormat="1" applyFont="1" applyAlignment="1">
      <alignment vertical="top"/>
    </xf>
    <xf numFmtId="165" fontId="9" fillId="0" borderId="0" xfId="1" applyNumberFormat="1" applyFont="1" applyAlignment="1">
      <alignment wrapText="1"/>
    </xf>
    <xf numFmtId="165" fontId="8" fillId="0" borderId="0" xfId="1" applyNumberFormat="1" applyFont="1" applyFill="1" applyBorder="1" applyAlignment="1">
      <alignment horizontal="right" vertical="top" wrapText="1"/>
    </xf>
  </cellXfs>
  <cellStyles count="4">
    <cellStyle name="Comma" xfId="1" builtinId="3"/>
    <cellStyle name="Normal" xfId="0" builtinId="0"/>
    <cellStyle name="Normal 3" xfId="2"/>
    <cellStyle name="Normal 6" xfId="3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tabSelected="1" zoomScaleNormal="100" workbookViewId="0">
      <pane xSplit="3" ySplit="10" topLeftCell="I62" activePane="bottomRight" state="frozen"/>
      <selection pane="topRight" activeCell="E1" sqref="E1"/>
      <selection pane="bottomLeft" activeCell="A12" sqref="A12"/>
      <selection pane="bottomRight" activeCell="O71" sqref="O71"/>
    </sheetView>
  </sheetViews>
  <sheetFormatPr defaultColWidth="8.7109375" defaultRowHeight="16.5" x14ac:dyDescent="0.35"/>
  <cols>
    <col min="1" max="1" width="25.28515625" style="1" customWidth="1"/>
    <col min="2" max="2" width="29.5703125" style="1" customWidth="1"/>
    <col min="3" max="3" width="21.7109375" style="2" customWidth="1"/>
    <col min="4" max="4" width="22.140625" style="2" bestFit="1" customWidth="1"/>
    <col min="5" max="5" width="13.42578125" style="1" customWidth="1"/>
    <col min="6" max="6" width="11.140625" style="1" customWidth="1"/>
    <col min="7" max="8" width="13.140625" style="1" customWidth="1"/>
    <col min="9" max="9" width="12.5703125" style="1" customWidth="1"/>
    <col min="10" max="10" width="12.28515625" style="1" customWidth="1"/>
    <col min="11" max="13" width="14.85546875" style="1" customWidth="1"/>
    <col min="14" max="16" width="14.85546875" style="79" customWidth="1"/>
    <col min="17" max="16384" width="8.7109375" style="1"/>
  </cols>
  <sheetData>
    <row r="1" spans="1:16" ht="3" customHeight="1" thickBot="1" x14ac:dyDescent="0.4">
      <c r="K1" s="1">
        <v>2</v>
      </c>
    </row>
    <row r="2" spans="1:16" ht="15.6" customHeight="1" x14ac:dyDescent="0.35">
      <c r="A2" s="3" t="s">
        <v>0</v>
      </c>
      <c r="B2" s="4" t="s">
        <v>1</v>
      </c>
      <c r="C2" s="5" t="s">
        <v>2</v>
      </c>
      <c r="D2" s="1"/>
    </row>
    <row r="3" spans="1:16" ht="15.6" customHeight="1" x14ac:dyDescent="0.35">
      <c r="A3" s="6" t="s">
        <v>3</v>
      </c>
      <c r="B3" s="7" t="s">
        <v>4</v>
      </c>
      <c r="C3" s="8" t="s">
        <v>5</v>
      </c>
      <c r="D3" s="1"/>
    </row>
    <row r="4" spans="1:16" ht="15.6" customHeight="1" x14ac:dyDescent="0.35">
      <c r="A4" s="6" t="s">
        <v>6</v>
      </c>
      <c r="B4" s="7" t="s">
        <v>123</v>
      </c>
      <c r="C4" s="9" t="s">
        <v>7</v>
      </c>
      <c r="D4" s="1"/>
    </row>
    <row r="5" spans="1:16" ht="15.6" customHeight="1" x14ac:dyDescent="0.35">
      <c r="A5" s="6" t="s">
        <v>8</v>
      </c>
      <c r="B5" s="7" t="s">
        <v>9</v>
      </c>
      <c r="C5" s="9" t="s">
        <v>10</v>
      </c>
      <c r="D5" s="1"/>
    </row>
    <row r="6" spans="1:16" ht="15.6" customHeight="1" thickBot="1" x14ac:dyDescent="0.4">
      <c r="A6" s="10" t="s">
        <v>11</v>
      </c>
      <c r="B6" s="11" t="s">
        <v>12</v>
      </c>
      <c r="C6" s="12" t="s">
        <v>13</v>
      </c>
      <c r="D6" s="1"/>
    </row>
    <row r="7" spans="1:16" ht="15.6" customHeight="1" x14ac:dyDescent="0.35">
      <c r="A7" s="6" t="s">
        <v>15</v>
      </c>
      <c r="B7" s="7" t="s">
        <v>21</v>
      </c>
      <c r="C7" s="13" t="str">
        <f>"Frequency = "&amp;IF(B7="A","Annual",IF(B7="Q", "Quarterly", "Monthly"))</f>
        <v>Frequency = Annual</v>
      </c>
      <c r="D7" s="1"/>
    </row>
    <row r="8" spans="1:16" ht="15.6" customHeight="1" thickBot="1" x14ac:dyDescent="0.4">
      <c r="A8" s="10" t="s">
        <v>16</v>
      </c>
      <c r="B8" s="14" t="s">
        <v>17</v>
      </c>
      <c r="C8" s="12" t="s">
        <v>18</v>
      </c>
      <c r="D8" s="1"/>
    </row>
    <row r="9" spans="1:16" ht="6.75" customHeight="1" thickBot="1" x14ac:dyDescent="0.4">
      <c r="A9" s="15"/>
      <c r="B9" s="15"/>
      <c r="C9" s="16"/>
      <c r="D9" s="16"/>
      <c r="K9" s="69"/>
      <c r="L9" s="69"/>
      <c r="M9" s="69"/>
      <c r="N9" s="69"/>
      <c r="O9" s="69"/>
      <c r="P9" s="69"/>
    </row>
    <row r="10" spans="1:16" s="21" customFormat="1" ht="16.899999999999999" customHeight="1" thickBot="1" x14ac:dyDescent="0.3">
      <c r="A10" s="17" t="s">
        <v>196</v>
      </c>
      <c r="B10" s="18" t="s">
        <v>19</v>
      </c>
      <c r="C10" s="18" t="s">
        <v>20</v>
      </c>
      <c r="D10" s="19" t="s">
        <v>124</v>
      </c>
      <c r="E10" s="20" t="s">
        <v>14</v>
      </c>
      <c r="F10" s="20">
        <v>2013</v>
      </c>
      <c r="G10" s="20">
        <v>2014</v>
      </c>
      <c r="H10" s="20">
        <v>2015</v>
      </c>
      <c r="I10" s="20">
        <v>2016</v>
      </c>
      <c r="J10" s="20">
        <v>2017</v>
      </c>
      <c r="K10" s="70">
        <v>2018</v>
      </c>
      <c r="L10" s="70">
        <v>2019</v>
      </c>
      <c r="M10" s="70">
        <v>2020</v>
      </c>
      <c r="N10" s="70">
        <v>2021</v>
      </c>
      <c r="O10" s="70">
        <v>2022</v>
      </c>
      <c r="P10" s="70">
        <v>2023</v>
      </c>
    </row>
    <row r="11" spans="1:16" x14ac:dyDescent="0.35">
      <c r="C11" s="1"/>
      <c r="E11" s="2"/>
      <c r="I11" s="22"/>
      <c r="J11" s="22"/>
      <c r="K11" s="22"/>
      <c r="L11" s="22"/>
      <c r="M11" s="22"/>
      <c r="N11" s="92"/>
      <c r="O11" s="92"/>
      <c r="P11" s="92"/>
    </row>
    <row r="12" spans="1:16" s="28" customFormat="1" ht="21" customHeight="1" x14ac:dyDescent="0.35">
      <c r="A12" s="23" t="s">
        <v>154</v>
      </c>
      <c r="B12" s="24" t="s">
        <v>22</v>
      </c>
      <c r="C12" s="24" t="s">
        <v>64</v>
      </c>
      <c r="D12" s="23" t="s">
        <v>154</v>
      </c>
      <c r="E12" s="23" t="s">
        <v>201</v>
      </c>
      <c r="F12" s="25">
        <v>51.607999999999997</v>
      </c>
      <c r="G12" s="25">
        <v>47.405000000000001</v>
      </c>
      <c r="H12" s="26">
        <v>45</v>
      </c>
      <c r="I12" s="27">
        <v>48664</v>
      </c>
      <c r="J12" s="27">
        <v>56768</v>
      </c>
      <c r="K12" s="27">
        <v>28297</v>
      </c>
      <c r="L12" s="27">
        <v>56498</v>
      </c>
      <c r="M12" s="27">
        <v>61007</v>
      </c>
      <c r="N12" s="27">
        <v>87286</v>
      </c>
      <c r="O12" s="27">
        <v>82374</v>
      </c>
      <c r="P12" s="93">
        <v>153315</v>
      </c>
    </row>
    <row r="13" spans="1:16" s="28" customFormat="1" ht="14.25" customHeight="1" x14ac:dyDescent="0.35">
      <c r="A13" s="23" t="s">
        <v>125</v>
      </c>
      <c r="B13" s="29" t="s">
        <v>96</v>
      </c>
      <c r="C13" s="29" t="s">
        <v>98</v>
      </c>
      <c r="D13" s="23" t="s">
        <v>125</v>
      </c>
      <c r="E13" s="23" t="s">
        <v>201</v>
      </c>
      <c r="F13" s="30">
        <v>31.04</v>
      </c>
      <c r="G13" s="30">
        <v>29.114999999999998</v>
      </c>
      <c r="H13" s="31">
        <v>29</v>
      </c>
      <c r="I13" s="32">
        <v>30796</v>
      </c>
      <c r="J13" s="32">
        <v>36431</v>
      </c>
      <c r="K13" s="32">
        <v>1948</v>
      </c>
      <c r="L13" s="32">
        <v>2097</v>
      </c>
      <c r="M13" s="32">
        <v>16476</v>
      </c>
      <c r="N13" s="32">
        <v>43519</v>
      </c>
      <c r="O13" s="32">
        <v>29424</v>
      </c>
      <c r="P13" s="32">
        <v>48327</v>
      </c>
    </row>
    <row r="14" spans="1:16" ht="14.25" customHeight="1" x14ac:dyDescent="0.35">
      <c r="A14" s="23" t="s">
        <v>126</v>
      </c>
      <c r="B14" s="29" t="s">
        <v>97</v>
      </c>
      <c r="C14" s="29" t="s">
        <v>99</v>
      </c>
      <c r="D14" s="23" t="s">
        <v>126</v>
      </c>
      <c r="E14" s="23" t="s">
        <v>201</v>
      </c>
      <c r="F14" s="33">
        <v>20.568000000000001</v>
      </c>
      <c r="G14" s="33">
        <v>18.29</v>
      </c>
      <c r="H14" s="34">
        <v>17</v>
      </c>
      <c r="I14" s="32">
        <v>17868</v>
      </c>
      <c r="J14" s="32">
        <v>20337</v>
      </c>
      <c r="K14" s="32">
        <v>26349</v>
      </c>
      <c r="L14" s="32">
        <v>54401</v>
      </c>
      <c r="M14" s="32">
        <v>28055</v>
      </c>
      <c r="N14" s="32">
        <v>248</v>
      </c>
      <c r="O14" s="32">
        <v>52950</v>
      </c>
      <c r="P14" s="32">
        <v>104988</v>
      </c>
    </row>
    <row r="15" spans="1:16" s="28" customFormat="1" ht="31.9" customHeight="1" x14ac:dyDescent="0.35">
      <c r="A15" s="23" t="s">
        <v>130</v>
      </c>
      <c r="B15" s="35" t="s">
        <v>23</v>
      </c>
      <c r="C15" s="35" t="s">
        <v>65</v>
      </c>
      <c r="D15" s="23" t="s">
        <v>130</v>
      </c>
      <c r="E15" s="23" t="s">
        <v>201</v>
      </c>
      <c r="F15" s="36">
        <v>39.814999999999998</v>
      </c>
      <c r="G15" s="36">
        <v>37.054000000000002</v>
      </c>
      <c r="H15" s="37">
        <v>41</v>
      </c>
      <c r="I15" s="27">
        <v>48431</v>
      </c>
      <c r="J15" s="27">
        <v>83818</v>
      </c>
      <c r="K15" s="27">
        <v>105551</v>
      </c>
      <c r="L15" s="27">
        <v>75769</v>
      </c>
      <c r="M15" s="27">
        <v>21580</v>
      </c>
      <c r="N15" s="27">
        <v>21025</v>
      </c>
      <c r="O15" s="27">
        <v>10456</v>
      </c>
      <c r="P15" s="27">
        <v>11320</v>
      </c>
    </row>
    <row r="16" spans="1:16" ht="15" customHeight="1" x14ac:dyDescent="0.35">
      <c r="A16" s="23" t="s">
        <v>127</v>
      </c>
      <c r="B16" s="29" t="s">
        <v>100</v>
      </c>
      <c r="C16" s="29" t="s">
        <v>101</v>
      </c>
      <c r="D16" s="23" t="s">
        <v>127</v>
      </c>
      <c r="E16" s="23" t="s">
        <v>201</v>
      </c>
      <c r="F16" s="30">
        <v>10.246</v>
      </c>
      <c r="G16" s="30">
        <v>12.693</v>
      </c>
      <c r="H16" s="38">
        <v>14</v>
      </c>
      <c r="I16" s="32">
        <v>16465</v>
      </c>
      <c r="J16" s="32">
        <v>50582</v>
      </c>
      <c r="K16" s="32">
        <v>32820</v>
      </c>
      <c r="L16" s="32">
        <v>19063</v>
      </c>
      <c r="M16" s="32">
        <v>8633</v>
      </c>
      <c r="N16" s="32">
        <v>6550</v>
      </c>
      <c r="O16" s="32">
        <v>3547</v>
      </c>
      <c r="P16" s="32">
        <v>2163</v>
      </c>
    </row>
    <row r="17" spans="1:16" ht="15" customHeight="1" x14ac:dyDescent="0.35">
      <c r="A17" s="23" t="s">
        <v>128</v>
      </c>
      <c r="B17" s="39" t="s">
        <v>102</v>
      </c>
      <c r="C17" s="29" t="s">
        <v>103</v>
      </c>
      <c r="D17" s="23" t="s">
        <v>128</v>
      </c>
      <c r="E17" s="23" t="s">
        <v>201</v>
      </c>
      <c r="F17" s="40">
        <v>14.262</v>
      </c>
      <c r="G17" s="40">
        <v>7.7839999999999998</v>
      </c>
      <c r="H17" s="40">
        <v>8</v>
      </c>
      <c r="I17" s="32">
        <v>9799</v>
      </c>
      <c r="J17" s="32">
        <v>18910</v>
      </c>
      <c r="K17" s="32">
        <v>27649</v>
      </c>
      <c r="L17" s="32">
        <v>19332</v>
      </c>
      <c r="M17" s="32">
        <v>3183</v>
      </c>
      <c r="N17" s="32">
        <v>10590</v>
      </c>
      <c r="O17" s="32">
        <v>2524</v>
      </c>
      <c r="P17" s="32">
        <v>6666</v>
      </c>
    </row>
    <row r="18" spans="1:16" ht="15" customHeight="1" x14ac:dyDescent="0.35">
      <c r="A18" s="23" t="s">
        <v>129</v>
      </c>
      <c r="B18" s="29" t="s">
        <v>104</v>
      </c>
      <c r="C18" s="29" t="s">
        <v>105</v>
      </c>
      <c r="D18" s="23" t="s">
        <v>129</v>
      </c>
      <c r="E18" s="23" t="s">
        <v>201</v>
      </c>
      <c r="F18" s="30">
        <v>15.307</v>
      </c>
      <c r="G18" s="30">
        <v>16.577000000000002</v>
      </c>
      <c r="H18" s="38">
        <v>19</v>
      </c>
      <c r="I18" s="32">
        <v>22167</v>
      </c>
      <c r="J18" s="32">
        <v>44326</v>
      </c>
      <c r="K18" s="32">
        <v>45082</v>
      </c>
      <c r="L18" s="32">
        <v>37374</v>
      </c>
      <c r="M18" s="32">
        <v>9764</v>
      </c>
      <c r="N18" s="32">
        <v>3885</v>
      </c>
      <c r="O18" s="32">
        <v>4385</v>
      </c>
      <c r="P18" s="32">
        <v>2491</v>
      </c>
    </row>
    <row r="19" spans="1:16" s="28" customFormat="1" ht="19.5" customHeight="1" x14ac:dyDescent="0.35">
      <c r="A19" s="23" t="s">
        <v>135</v>
      </c>
      <c r="B19" s="41" t="s">
        <v>24</v>
      </c>
      <c r="C19" s="35" t="s">
        <v>66</v>
      </c>
      <c r="D19" s="23" t="s">
        <v>135</v>
      </c>
      <c r="E19" s="23" t="s">
        <v>201</v>
      </c>
      <c r="F19" s="25">
        <v>43.76</v>
      </c>
      <c r="G19" s="25">
        <v>56.186</v>
      </c>
      <c r="H19" s="26">
        <v>70</v>
      </c>
      <c r="I19" s="27">
        <v>83811</v>
      </c>
      <c r="J19" s="27">
        <v>168380</v>
      </c>
      <c r="K19" s="27">
        <v>144069</v>
      </c>
      <c r="L19" s="27">
        <v>61377</v>
      </c>
      <c r="M19" s="27">
        <v>35974</v>
      </c>
      <c r="N19" s="27">
        <v>20244</v>
      </c>
      <c r="O19" s="27">
        <v>73692</v>
      </c>
      <c r="P19" s="27">
        <v>150469</v>
      </c>
    </row>
    <row r="20" spans="1:16" s="28" customFormat="1" ht="21" customHeight="1" x14ac:dyDescent="0.35">
      <c r="A20" s="23" t="s">
        <v>134</v>
      </c>
      <c r="B20" s="35" t="s">
        <v>25</v>
      </c>
      <c r="C20" s="35" t="s">
        <v>106</v>
      </c>
      <c r="D20" s="23" t="s">
        <v>134</v>
      </c>
      <c r="E20" s="23" t="s">
        <v>201</v>
      </c>
      <c r="F20" s="25">
        <v>21.132999999999999</v>
      </c>
      <c r="G20" s="25">
        <v>47.881999999999998</v>
      </c>
      <c r="H20" s="26">
        <v>19</v>
      </c>
      <c r="I20" s="27">
        <v>25510</v>
      </c>
      <c r="J20" s="27">
        <v>118994</v>
      </c>
      <c r="K20" s="27">
        <v>23709</v>
      </c>
      <c r="L20" s="27">
        <v>7286</v>
      </c>
      <c r="M20" s="27">
        <v>7919</v>
      </c>
      <c r="N20" s="27">
        <v>19996</v>
      </c>
      <c r="O20" s="27">
        <v>20930</v>
      </c>
      <c r="P20" s="27">
        <v>45481</v>
      </c>
    </row>
    <row r="21" spans="1:16" ht="17.25" customHeight="1" x14ac:dyDescent="0.35">
      <c r="A21" s="23" t="s">
        <v>131</v>
      </c>
      <c r="B21" s="29" t="s">
        <v>100</v>
      </c>
      <c r="C21" s="29" t="s">
        <v>101</v>
      </c>
      <c r="D21" s="23" t="s">
        <v>131</v>
      </c>
      <c r="E21" s="23" t="s">
        <v>201</v>
      </c>
      <c r="F21" s="30">
        <v>10.459</v>
      </c>
      <c r="G21" s="30">
        <v>20.449000000000002</v>
      </c>
      <c r="H21" s="38">
        <v>5</v>
      </c>
      <c r="I21" s="32">
        <v>6302</v>
      </c>
      <c r="J21" s="32">
        <v>31787</v>
      </c>
      <c r="K21" s="32">
        <v>6689</v>
      </c>
      <c r="L21" s="32">
        <v>2277</v>
      </c>
      <c r="M21" s="32">
        <v>2744</v>
      </c>
      <c r="N21" s="32">
        <v>3303</v>
      </c>
      <c r="O21" s="32">
        <v>2415</v>
      </c>
      <c r="P21" s="32">
        <v>3455</v>
      </c>
    </row>
    <row r="22" spans="1:16" ht="17.25" customHeight="1" x14ac:dyDescent="0.35">
      <c r="A22" s="23" t="s">
        <v>132</v>
      </c>
      <c r="B22" s="29" t="s">
        <v>102</v>
      </c>
      <c r="C22" s="29" t="s">
        <v>103</v>
      </c>
      <c r="D22" s="23" t="s">
        <v>132</v>
      </c>
      <c r="E22" s="23" t="s">
        <v>201</v>
      </c>
      <c r="F22" s="30">
        <v>6.4130000000000003</v>
      </c>
      <c r="G22" s="30">
        <v>16.329000000000001</v>
      </c>
      <c r="H22" s="38">
        <v>11</v>
      </c>
      <c r="I22" s="32">
        <v>14286</v>
      </c>
      <c r="J22" s="32">
        <v>53012</v>
      </c>
      <c r="K22" s="32">
        <v>8031</v>
      </c>
      <c r="L22" s="32">
        <v>2580</v>
      </c>
      <c r="M22" s="32">
        <v>3046</v>
      </c>
      <c r="N22" s="32">
        <v>6829</v>
      </c>
      <c r="O22" s="32">
        <v>13852</v>
      </c>
      <c r="P22" s="32">
        <v>28828</v>
      </c>
    </row>
    <row r="23" spans="1:16" ht="17.25" customHeight="1" x14ac:dyDescent="0.35">
      <c r="A23" s="23" t="s">
        <v>133</v>
      </c>
      <c r="B23" s="29" t="s">
        <v>104</v>
      </c>
      <c r="C23" s="29" t="s">
        <v>105</v>
      </c>
      <c r="D23" s="23" t="s">
        <v>133</v>
      </c>
      <c r="E23" s="23" t="s">
        <v>201</v>
      </c>
      <c r="F23" s="30">
        <v>4.2610000000000001</v>
      </c>
      <c r="G23" s="30">
        <v>11.103999999999999</v>
      </c>
      <c r="H23" s="38">
        <v>4</v>
      </c>
      <c r="I23" s="32">
        <v>4922</v>
      </c>
      <c r="J23" s="32">
        <v>34195</v>
      </c>
      <c r="K23" s="32">
        <v>8989</v>
      </c>
      <c r="L23" s="32">
        <v>2429</v>
      </c>
      <c r="M23" s="32">
        <v>2129</v>
      </c>
      <c r="N23" s="32">
        <v>9864</v>
      </c>
      <c r="O23" s="32">
        <v>4663</v>
      </c>
      <c r="P23" s="32">
        <v>13198</v>
      </c>
    </row>
    <row r="24" spans="1:16" s="28" customFormat="1" ht="21.75" customHeight="1" x14ac:dyDescent="0.35">
      <c r="A24" s="23" t="s">
        <v>139</v>
      </c>
      <c r="B24" s="35" t="s">
        <v>26</v>
      </c>
      <c r="C24" s="35" t="s">
        <v>121</v>
      </c>
      <c r="D24" s="23" t="s">
        <v>139</v>
      </c>
      <c r="E24" s="23" t="s">
        <v>201</v>
      </c>
      <c r="F24" s="25">
        <v>22.536999999999999</v>
      </c>
      <c r="G24" s="25">
        <v>8.3079999999999998</v>
      </c>
      <c r="H24" s="38">
        <v>92</v>
      </c>
      <c r="I24" s="27">
        <v>58301</v>
      </c>
      <c r="J24" s="27">
        <v>49386</v>
      </c>
      <c r="K24" s="27">
        <v>120360</v>
      </c>
      <c r="L24" s="27">
        <v>54091</v>
      </c>
      <c r="M24" s="27">
        <v>28055</v>
      </c>
      <c r="N24" s="27">
        <v>248</v>
      </c>
      <c r="O24" s="27">
        <v>52762</v>
      </c>
      <c r="P24" s="27">
        <v>104988</v>
      </c>
    </row>
    <row r="25" spans="1:16" ht="16.5" customHeight="1" x14ac:dyDescent="0.35">
      <c r="A25" s="23" t="s">
        <v>136</v>
      </c>
      <c r="B25" s="29" t="s">
        <v>107</v>
      </c>
      <c r="C25" s="29" t="s">
        <v>101</v>
      </c>
      <c r="D25" s="23" t="s">
        <v>136</v>
      </c>
      <c r="E25" s="23" t="s">
        <v>201</v>
      </c>
      <c r="F25" s="30">
        <v>1.4710000000000001</v>
      </c>
      <c r="G25" s="30">
        <v>0.52900000000000003</v>
      </c>
      <c r="H25" s="38">
        <v>8</v>
      </c>
      <c r="I25" s="32">
        <v>6243</v>
      </c>
      <c r="J25" s="32">
        <v>6039</v>
      </c>
      <c r="K25" s="32">
        <v>15211</v>
      </c>
      <c r="L25" s="32">
        <v>5202</v>
      </c>
      <c r="M25" s="32">
        <v>3271</v>
      </c>
      <c r="N25" s="32">
        <v>54</v>
      </c>
      <c r="O25" s="32">
        <v>5050</v>
      </c>
      <c r="P25" s="32">
        <v>11210</v>
      </c>
    </row>
    <row r="26" spans="1:16" ht="16.5" customHeight="1" x14ac:dyDescent="0.35">
      <c r="A26" s="23" t="s">
        <v>137</v>
      </c>
      <c r="B26" s="29" t="s">
        <v>102</v>
      </c>
      <c r="C26" s="29" t="s">
        <v>103</v>
      </c>
      <c r="D26" s="23" t="s">
        <v>137</v>
      </c>
      <c r="E26" s="23" t="s">
        <v>201</v>
      </c>
      <c r="F26" s="30">
        <v>5.3259999999999996</v>
      </c>
      <c r="G26" s="30">
        <v>4.2709999999999999</v>
      </c>
      <c r="H26" s="38">
        <v>17</v>
      </c>
      <c r="I26" s="32">
        <v>18925</v>
      </c>
      <c r="J26" s="32">
        <v>11736</v>
      </c>
      <c r="K26" s="32">
        <v>20929</v>
      </c>
      <c r="L26" s="32">
        <v>10139</v>
      </c>
      <c r="M26" s="32">
        <v>3892</v>
      </c>
      <c r="N26" s="32">
        <v>185</v>
      </c>
      <c r="O26" s="32">
        <v>17672</v>
      </c>
      <c r="P26" s="32">
        <v>46175</v>
      </c>
    </row>
    <row r="27" spans="1:16" ht="16.5" customHeight="1" x14ac:dyDescent="0.35">
      <c r="A27" s="23" t="s">
        <v>138</v>
      </c>
      <c r="B27" s="29" t="s">
        <v>104</v>
      </c>
      <c r="C27" s="29" t="s">
        <v>105</v>
      </c>
      <c r="D27" s="23" t="s">
        <v>138</v>
      </c>
      <c r="E27" s="23" t="s">
        <v>201</v>
      </c>
      <c r="F27" s="30">
        <v>3.9420000000000002</v>
      </c>
      <c r="G27" s="30">
        <v>3.504</v>
      </c>
      <c r="H27" s="38">
        <v>27</v>
      </c>
      <c r="I27" s="32">
        <v>33133</v>
      </c>
      <c r="J27" s="32">
        <v>31611</v>
      </c>
      <c r="K27" s="32">
        <v>84220</v>
      </c>
      <c r="L27" s="32">
        <v>38750</v>
      </c>
      <c r="M27" s="32">
        <v>20892</v>
      </c>
      <c r="N27" s="32">
        <v>9</v>
      </c>
      <c r="O27" s="32">
        <v>30040</v>
      </c>
      <c r="P27" s="32">
        <v>47603</v>
      </c>
    </row>
    <row r="28" spans="1:16" ht="16.5" customHeight="1" x14ac:dyDescent="0.35">
      <c r="A28" s="23" t="s">
        <v>140</v>
      </c>
      <c r="B28" s="29" t="s">
        <v>122</v>
      </c>
      <c r="C28" s="29" t="s">
        <v>116</v>
      </c>
      <c r="D28" s="23" t="s">
        <v>140</v>
      </c>
      <c r="E28" s="23" t="s">
        <v>201</v>
      </c>
      <c r="F28" s="30">
        <v>11.798</v>
      </c>
      <c r="G28" s="42"/>
      <c r="H28" s="38">
        <v>42</v>
      </c>
      <c r="I28" s="32">
        <v>34999</v>
      </c>
      <c r="J28" s="32">
        <v>8704</v>
      </c>
      <c r="K28" s="32">
        <v>30309</v>
      </c>
      <c r="L28" s="32" t="s">
        <v>197</v>
      </c>
      <c r="M28" s="32" t="s">
        <v>197</v>
      </c>
      <c r="N28" s="32" t="s">
        <v>197</v>
      </c>
      <c r="O28" s="32" t="s">
        <v>197</v>
      </c>
      <c r="P28" s="32" t="s">
        <v>197</v>
      </c>
    </row>
    <row r="29" spans="1:16" s="28" customFormat="1" ht="24" customHeight="1" x14ac:dyDescent="0.35">
      <c r="A29" s="23" t="s">
        <v>150</v>
      </c>
      <c r="B29" s="35" t="s">
        <v>27</v>
      </c>
      <c r="C29" s="35" t="s">
        <v>67</v>
      </c>
      <c r="D29" s="23" t="s">
        <v>150</v>
      </c>
      <c r="E29" s="23" t="s">
        <v>201</v>
      </c>
      <c r="F29" s="36">
        <v>19.350000000000001</v>
      </c>
      <c r="G29" s="36">
        <v>15.638</v>
      </c>
      <c r="H29" s="36">
        <v>15.638</v>
      </c>
      <c r="I29" s="27">
        <v>16949</v>
      </c>
      <c r="J29" s="27">
        <v>2131</v>
      </c>
      <c r="K29" s="27">
        <v>1771</v>
      </c>
      <c r="L29" s="27">
        <v>1777</v>
      </c>
      <c r="M29" s="27">
        <v>11559</v>
      </c>
      <c r="N29" s="27">
        <v>5376</v>
      </c>
      <c r="O29" s="27">
        <v>58713</v>
      </c>
      <c r="P29" s="27">
        <v>128140</v>
      </c>
    </row>
    <row r="30" spans="1:16" ht="12" customHeight="1" x14ac:dyDescent="0.35">
      <c r="A30" s="23" t="s">
        <v>151</v>
      </c>
      <c r="B30" s="29" t="s">
        <v>107</v>
      </c>
      <c r="C30" s="29" t="s">
        <v>101</v>
      </c>
      <c r="D30" s="23" t="s">
        <v>151</v>
      </c>
      <c r="E30" s="23" t="s">
        <v>201</v>
      </c>
      <c r="F30" s="30">
        <v>5.2249999999999996</v>
      </c>
      <c r="G30" s="30">
        <v>4.2160000000000002</v>
      </c>
      <c r="H30" s="30">
        <v>4.2160000000000002</v>
      </c>
      <c r="I30" s="32">
        <v>3408</v>
      </c>
      <c r="J30" s="32">
        <v>463</v>
      </c>
      <c r="K30" s="32">
        <v>405</v>
      </c>
      <c r="L30" s="32">
        <v>411</v>
      </c>
      <c r="M30" s="32">
        <v>3256</v>
      </c>
      <c r="N30" s="32">
        <v>571</v>
      </c>
      <c r="O30" s="32">
        <v>7834</v>
      </c>
      <c r="P30" s="32">
        <v>14350</v>
      </c>
    </row>
    <row r="31" spans="1:16" ht="15" customHeight="1" x14ac:dyDescent="0.35">
      <c r="A31" s="23" t="s">
        <v>152</v>
      </c>
      <c r="B31" s="39" t="s">
        <v>102</v>
      </c>
      <c r="C31" s="29" t="s">
        <v>103</v>
      </c>
      <c r="D31" s="23" t="s">
        <v>152</v>
      </c>
      <c r="E31" s="23" t="s">
        <v>201</v>
      </c>
      <c r="F31" s="43">
        <v>9.5540000000000003</v>
      </c>
      <c r="G31" s="43">
        <v>7.4379999999999997</v>
      </c>
      <c r="H31" s="43">
        <v>7.4379999999999997</v>
      </c>
      <c r="I31" s="32">
        <v>4293</v>
      </c>
      <c r="J31" s="32">
        <v>1168</v>
      </c>
      <c r="K31" s="32">
        <v>913</v>
      </c>
      <c r="L31" s="32">
        <v>1032</v>
      </c>
      <c r="M31" s="32">
        <v>3734</v>
      </c>
      <c r="N31" s="32">
        <v>1240</v>
      </c>
      <c r="O31" s="32">
        <v>20279</v>
      </c>
      <c r="P31" s="32">
        <v>60220</v>
      </c>
    </row>
    <row r="32" spans="1:16" ht="15" customHeight="1" x14ac:dyDescent="0.35">
      <c r="A32" s="23" t="s">
        <v>153</v>
      </c>
      <c r="B32" s="44" t="s">
        <v>104</v>
      </c>
      <c r="C32" s="29" t="s">
        <v>105</v>
      </c>
      <c r="D32" s="23" t="s">
        <v>153</v>
      </c>
      <c r="E32" s="23" t="s">
        <v>201</v>
      </c>
      <c r="F32" s="45">
        <v>4.5709999999999997</v>
      </c>
      <c r="G32" s="45">
        <v>3.984</v>
      </c>
      <c r="H32" s="45">
        <v>3.984</v>
      </c>
      <c r="I32" s="32">
        <v>9248</v>
      </c>
      <c r="J32" s="32">
        <v>500</v>
      </c>
      <c r="K32" s="32">
        <v>453</v>
      </c>
      <c r="L32" s="32">
        <v>334</v>
      </c>
      <c r="M32" s="32">
        <v>4569</v>
      </c>
      <c r="N32" s="32">
        <v>3565</v>
      </c>
      <c r="O32" s="32">
        <v>30600</v>
      </c>
      <c r="P32" s="32">
        <v>53570</v>
      </c>
    </row>
    <row r="33" spans="1:16" s="28" customFormat="1" ht="17.25" customHeight="1" x14ac:dyDescent="0.35">
      <c r="A33" s="23" t="s">
        <v>144</v>
      </c>
      <c r="B33" s="46" t="s">
        <v>28</v>
      </c>
      <c r="C33" s="47" t="s">
        <v>68</v>
      </c>
      <c r="D33" s="23" t="s">
        <v>144</v>
      </c>
      <c r="E33" s="23" t="s">
        <v>201</v>
      </c>
      <c r="F33" s="25">
        <v>45.706000000000003</v>
      </c>
      <c r="G33" s="25">
        <v>49.914999999999999</v>
      </c>
      <c r="H33" s="25">
        <v>49.914999999999999</v>
      </c>
      <c r="I33" s="27">
        <v>38257</v>
      </c>
      <c r="J33" s="27">
        <v>21205</v>
      </c>
      <c r="K33" s="27">
        <v>22260</v>
      </c>
      <c r="L33" s="27">
        <v>12763</v>
      </c>
      <c r="M33" s="27">
        <v>20679</v>
      </c>
      <c r="N33" s="27">
        <v>45971</v>
      </c>
      <c r="O33" s="27">
        <v>32624</v>
      </c>
      <c r="P33" s="27">
        <v>23436</v>
      </c>
    </row>
    <row r="34" spans="1:16" ht="17.25" customHeight="1" x14ac:dyDescent="0.35">
      <c r="A34" s="23" t="s">
        <v>141</v>
      </c>
      <c r="B34" s="48" t="s">
        <v>100</v>
      </c>
      <c r="C34" s="29" t="s">
        <v>101</v>
      </c>
      <c r="D34" s="23" t="s">
        <v>141</v>
      </c>
      <c r="E34" s="23" t="s">
        <v>201</v>
      </c>
      <c r="F34" s="30">
        <v>15.93</v>
      </c>
      <c r="G34" s="30">
        <v>16.638000000000002</v>
      </c>
      <c r="H34" s="30">
        <v>16.638000000000002</v>
      </c>
      <c r="I34" s="32">
        <v>14880</v>
      </c>
      <c r="J34" s="32">
        <v>13483</v>
      </c>
      <c r="K34" s="32">
        <v>2348</v>
      </c>
      <c r="L34" s="32">
        <v>1876</v>
      </c>
      <c r="M34" s="32">
        <v>2767</v>
      </c>
      <c r="N34" s="32">
        <v>5687</v>
      </c>
      <c r="O34" s="32">
        <v>3945</v>
      </c>
      <c r="P34" s="32">
        <v>1757</v>
      </c>
    </row>
    <row r="35" spans="1:16" ht="16.5" customHeight="1" x14ac:dyDescent="0.35">
      <c r="A35" s="23" t="s">
        <v>142</v>
      </c>
      <c r="B35" s="48" t="s">
        <v>102</v>
      </c>
      <c r="C35" s="29" t="s">
        <v>103</v>
      </c>
      <c r="D35" s="23" t="s">
        <v>142</v>
      </c>
      <c r="E35" s="23" t="s">
        <v>201</v>
      </c>
      <c r="F35" s="43">
        <v>12.855</v>
      </c>
      <c r="G35" s="43">
        <v>13.452</v>
      </c>
      <c r="H35" s="43">
        <v>13.452</v>
      </c>
      <c r="I35" s="32">
        <v>11321</v>
      </c>
      <c r="J35" s="32">
        <v>3901</v>
      </c>
      <c r="K35" s="32">
        <v>12014</v>
      </c>
      <c r="L35" s="32">
        <v>7006</v>
      </c>
      <c r="M35" s="32">
        <v>8261</v>
      </c>
      <c r="N35" s="32">
        <v>27218</v>
      </c>
      <c r="O35" s="32">
        <v>16274</v>
      </c>
      <c r="P35" s="32">
        <v>10363</v>
      </c>
    </row>
    <row r="36" spans="1:16" s="28" customFormat="1" ht="16.5" customHeight="1" x14ac:dyDescent="0.35">
      <c r="A36" s="23" t="s">
        <v>143</v>
      </c>
      <c r="B36" s="48" t="s">
        <v>104</v>
      </c>
      <c r="C36" s="29" t="s">
        <v>105</v>
      </c>
      <c r="D36" s="23" t="s">
        <v>143</v>
      </c>
      <c r="E36" s="23" t="s">
        <v>201</v>
      </c>
      <c r="F36" s="49">
        <v>16.920999999999999</v>
      </c>
      <c r="G36" s="49">
        <v>19.824999999999999</v>
      </c>
      <c r="H36" s="49">
        <v>19.824999999999999</v>
      </c>
      <c r="I36" s="32">
        <v>12056</v>
      </c>
      <c r="J36" s="32">
        <v>3821</v>
      </c>
      <c r="K36" s="32">
        <v>7898</v>
      </c>
      <c r="L36" s="32">
        <v>3881</v>
      </c>
      <c r="M36" s="32">
        <v>9651</v>
      </c>
      <c r="N36" s="32">
        <v>13066</v>
      </c>
      <c r="O36" s="32">
        <v>12405</v>
      </c>
      <c r="P36" s="32">
        <v>11316</v>
      </c>
    </row>
    <row r="37" spans="1:16" s="28" customFormat="1" ht="25.5" customHeight="1" x14ac:dyDescent="0.35">
      <c r="A37" s="44" t="s">
        <v>145</v>
      </c>
      <c r="B37" s="46" t="s">
        <v>29</v>
      </c>
      <c r="C37" s="50" t="s">
        <v>69</v>
      </c>
      <c r="D37" s="44" t="s">
        <v>145</v>
      </c>
      <c r="E37" s="23" t="s">
        <v>201</v>
      </c>
      <c r="F37" s="36">
        <v>45.706000000000003</v>
      </c>
      <c r="G37" s="36">
        <v>49.914999999999999</v>
      </c>
      <c r="H37" s="38">
        <v>33.61</v>
      </c>
      <c r="I37" s="27">
        <v>38257</v>
      </c>
      <c r="J37" s="27">
        <v>21205</v>
      </c>
      <c r="K37" s="27">
        <v>22260</v>
      </c>
      <c r="L37" s="27">
        <v>12763</v>
      </c>
      <c r="M37" s="27">
        <v>22544</v>
      </c>
      <c r="N37" s="27">
        <v>31892</v>
      </c>
      <c r="O37" s="27">
        <v>81854</v>
      </c>
      <c r="P37" s="27">
        <v>64219</v>
      </c>
    </row>
    <row r="38" spans="1:16" ht="18.75" customHeight="1" x14ac:dyDescent="0.35">
      <c r="A38" s="44" t="s">
        <v>149</v>
      </c>
      <c r="B38" s="48" t="s">
        <v>117</v>
      </c>
      <c r="C38" s="51" t="s">
        <v>108</v>
      </c>
      <c r="D38" s="44" t="s">
        <v>149</v>
      </c>
      <c r="E38" s="23" t="s">
        <v>201</v>
      </c>
      <c r="F38" s="30">
        <v>15.859</v>
      </c>
      <c r="G38" s="30">
        <v>16.292999999999999</v>
      </c>
      <c r="H38" s="38">
        <v>15.31</v>
      </c>
      <c r="I38" s="32">
        <v>10538</v>
      </c>
      <c r="J38" s="32">
        <v>13378</v>
      </c>
      <c r="K38" s="32">
        <v>17120</v>
      </c>
      <c r="L38" s="32">
        <v>5399</v>
      </c>
      <c r="M38" s="32">
        <v>10339</v>
      </c>
      <c r="N38" s="32">
        <v>14991</v>
      </c>
      <c r="O38" s="32">
        <v>46068</v>
      </c>
      <c r="P38" s="32">
        <v>40468</v>
      </c>
    </row>
    <row r="39" spans="1:16" ht="18.75" customHeight="1" x14ac:dyDescent="0.35">
      <c r="A39" s="44" t="s">
        <v>146</v>
      </c>
      <c r="B39" s="48" t="s">
        <v>119</v>
      </c>
      <c r="C39" s="51" t="s">
        <v>109</v>
      </c>
      <c r="D39" s="44" t="s">
        <v>146</v>
      </c>
      <c r="E39" s="23" t="s">
        <v>201</v>
      </c>
      <c r="F39" s="30">
        <v>10.836</v>
      </c>
      <c r="G39" s="30">
        <v>12.465</v>
      </c>
      <c r="H39" s="38">
        <v>4.67</v>
      </c>
      <c r="I39" s="32">
        <v>4369</v>
      </c>
      <c r="J39" s="32">
        <v>4889</v>
      </c>
      <c r="K39" s="32">
        <v>1535</v>
      </c>
      <c r="L39" s="32">
        <v>577</v>
      </c>
      <c r="M39" s="32">
        <v>3102</v>
      </c>
      <c r="N39" s="32">
        <v>6104</v>
      </c>
      <c r="O39" s="32">
        <v>382</v>
      </c>
      <c r="P39" s="32">
        <v>321</v>
      </c>
    </row>
    <row r="40" spans="1:16" ht="18.75" customHeight="1" x14ac:dyDescent="0.35">
      <c r="A40" s="44" t="s">
        <v>147</v>
      </c>
      <c r="B40" s="48" t="s">
        <v>118</v>
      </c>
      <c r="C40" s="51" t="s">
        <v>110</v>
      </c>
      <c r="D40" s="44" t="s">
        <v>147</v>
      </c>
      <c r="E40" s="23" t="s">
        <v>201</v>
      </c>
      <c r="F40" s="30">
        <v>12.041</v>
      </c>
      <c r="G40" s="30">
        <v>14.09</v>
      </c>
      <c r="H40" s="38">
        <v>8.11</v>
      </c>
      <c r="I40" s="32">
        <v>3304</v>
      </c>
      <c r="J40" s="32">
        <v>2259</v>
      </c>
      <c r="K40" s="32">
        <v>2601</v>
      </c>
      <c r="L40" s="32">
        <v>1866</v>
      </c>
      <c r="M40" s="32">
        <v>6204</v>
      </c>
      <c r="N40" s="32">
        <v>6443</v>
      </c>
      <c r="O40" s="32">
        <v>1179</v>
      </c>
      <c r="P40" s="32">
        <v>920</v>
      </c>
    </row>
    <row r="41" spans="1:16" ht="18.75" customHeight="1" x14ac:dyDescent="0.35">
      <c r="A41" s="44" t="s">
        <v>148</v>
      </c>
      <c r="B41" s="48" t="s">
        <v>120</v>
      </c>
      <c r="C41" s="51" t="s">
        <v>111</v>
      </c>
      <c r="D41" s="44" t="s">
        <v>148</v>
      </c>
      <c r="E41" s="23" t="s">
        <v>201</v>
      </c>
      <c r="F41" s="30">
        <v>6.97</v>
      </c>
      <c r="G41" s="30">
        <v>7.0670000000000002</v>
      </c>
      <c r="H41" s="38">
        <v>5.52</v>
      </c>
      <c r="I41" s="32">
        <v>20046</v>
      </c>
      <c r="J41" s="32">
        <v>679</v>
      </c>
      <c r="K41" s="32">
        <v>1004</v>
      </c>
      <c r="L41" s="32">
        <v>4921</v>
      </c>
      <c r="M41" s="32">
        <v>251</v>
      </c>
      <c r="N41" s="32">
        <v>2354</v>
      </c>
      <c r="O41" s="32">
        <v>5663</v>
      </c>
      <c r="P41" s="32">
        <v>4287</v>
      </c>
    </row>
    <row r="42" spans="1:16" ht="30.6" customHeight="1" x14ac:dyDescent="0.35">
      <c r="A42" s="44" t="s">
        <v>155</v>
      </c>
      <c r="B42" s="48" t="s">
        <v>30</v>
      </c>
      <c r="C42" s="51" t="s">
        <v>70</v>
      </c>
      <c r="D42" s="44" t="s">
        <v>155</v>
      </c>
      <c r="E42" s="23" t="s">
        <v>201</v>
      </c>
      <c r="F42" s="72">
        <v>0</v>
      </c>
      <c r="G42" s="72">
        <v>0</v>
      </c>
      <c r="H42" s="72">
        <v>0</v>
      </c>
      <c r="I42" s="52">
        <v>22166</v>
      </c>
      <c r="J42" s="52">
        <v>17285</v>
      </c>
      <c r="K42" s="52">
        <v>20889</v>
      </c>
      <c r="L42" s="52">
        <v>15004</v>
      </c>
      <c r="M42" s="52">
        <v>11070</v>
      </c>
      <c r="N42" s="52">
        <v>13727</v>
      </c>
      <c r="O42" s="52">
        <v>17449</v>
      </c>
      <c r="P42" s="52">
        <v>20822</v>
      </c>
    </row>
    <row r="43" spans="1:16" ht="29.25" customHeight="1" x14ac:dyDescent="0.35">
      <c r="A43" s="44" t="s">
        <v>156</v>
      </c>
      <c r="B43" s="48" t="s">
        <v>31</v>
      </c>
      <c r="C43" s="51" t="s">
        <v>71</v>
      </c>
      <c r="D43" s="44" t="s">
        <v>156</v>
      </c>
      <c r="E43" s="23" t="s">
        <v>201</v>
      </c>
      <c r="F43" s="72">
        <v>0</v>
      </c>
      <c r="G43" s="72">
        <v>0</v>
      </c>
      <c r="H43" s="72">
        <v>0</v>
      </c>
      <c r="I43" s="32">
        <v>16091</v>
      </c>
      <c r="J43" s="32">
        <v>3920</v>
      </c>
      <c r="K43" s="32">
        <v>8936</v>
      </c>
      <c r="L43" s="32">
        <v>7153</v>
      </c>
      <c r="M43" s="32">
        <v>11474</v>
      </c>
      <c r="N43" s="32">
        <v>17284</v>
      </c>
      <c r="O43" s="32">
        <v>31781</v>
      </c>
      <c r="P43" s="32">
        <v>19961</v>
      </c>
    </row>
    <row r="44" spans="1:16" ht="21" customHeight="1" x14ac:dyDescent="0.35">
      <c r="A44" s="44" t="s">
        <v>157</v>
      </c>
      <c r="B44" s="48" t="s">
        <v>32</v>
      </c>
      <c r="C44" s="53" t="s">
        <v>72</v>
      </c>
      <c r="D44" s="44" t="s">
        <v>157</v>
      </c>
      <c r="E44" s="23" t="s">
        <v>201</v>
      </c>
      <c r="F44" s="54">
        <v>1702.7850000000001</v>
      </c>
      <c r="G44" s="54">
        <v>1843.143</v>
      </c>
      <c r="H44" s="38">
        <v>821.98</v>
      </c>
      <c r="I44" s="32">
        <v>2541622</v>
      </c>
      <c r="J44" s="32">
        <v>6629607</v>
      </c>
      <c r="K44" s="32">
        <v>6482768</v>
      </c>
      <c r="L44" s="32">
        <v>6359725</v>
      </c>
      <c r="M44" s="32">
        <v>6625944</v>
      </c>
      <c r="N44" s="32">
        <v>6476652</v>
      </c>
      <c r="O44" s="32">
        <v>6696177</v>
      </c>
      <c r="P44" s="32">
        <v>5893451</v>
      </c>
    </row>
    <row r="45" spans="1:16" ht="21" customHeight="1" x14ac:dyDescent="0.35">
      <c r="A45" s="44" t="s">
        <v>158</v>
      </c>
      <c r="B45" s="48" t="s">
        <v>33</v>
      </c>
      <c r="C45" s="53" t="s">
        <v>73</v>
      </c>
      <c r="D45" s="44" t="s">
        <v>158</v>
      </c>
      <c r="E45" s="23" t="s">
        <v>201</v>
      </c>
      <c r="F45" s="54"/>
      <c r="G45" s="54"/>
      <c r="H45" s="38"/>
      <c r="I45" s="32">
        <v>1024682</v>
      </c>
      <c r="J45" s="32">
        <v>863113</v>
      </c>
      <c r="K45" s="32">
        <v>935470</v>
      </c>
      <c r="L45" s="32">
        <v>768737</v>
      </c>
      <c r="M45" s="32">
        <v>783644</v>
      </c>
      <c r="N45" s="32">
        <v>488678</v>
      </c>
      <c r="O45" s="32">
        <v>493178</v>
      </c>
      <c r="P45" s="32">
        <v>668343</v>
      </c>
    </row>
    <row r="46" spans="1:16" ht="30" customHeight="1" x14ac:dyDescent="0.35">
      <c r="A46" s="44" t="s">
        <v>159</v>
      </c>
      <c r="B46" s="48" t="s">
        <v>34</v>
      </c>
      <c r="C46" s="53" t="s">
        <v>74</v>
      </c>
      <c r="D46" s="44" t="s">
        <v>159</v>
      </c>
      <c r="E46" s="23" t="s">
        <v>201</v>
      </c>
      <c r="F46" s="36">
        <v>144.59700000000001</v>
      </c>
      <c r="G46" s="36">
        <v>161.876</v>
      </c>
      <c r="H46" s="38">
        <v>179.14</v>
      </c>
      <c r="I46" s="32">
        <v>194790</v>
      </c>
      <c r="J46" s="32">
        <v>222025</v>
      </c>
      <c r="K46" s="32">
        <v>346916</v>
      </c>
      <c r="L46" s="32">
        <v>258102</v>
      </c>
      <c r="M46" s="32">
        <v>268194</v>
      </c>
      <c r="N46" s="32">
        <v>132605</v>
      </c>
      <c r="O46" s="32">
        <v>321190</v>
      </c>
      <c r="P46" s="32">
        <v>523538</v>
      </c>
    </row>
    <row r="47" spans="1:16" ht="27" customHeight="1" x14ac:dyDescent="0.35">
      <c r="A47" s="44" t="s">
        <v>160</v>
      </c>
      <c r="B47" s="48" t="s">
        <v>35</v>
      </c>
      <c r="C47" s="53" t="s">
        <v>75</v>
      </c>
      <c r="D47" s="44" t="s">
        <v>160</v>
      </c>
      <c r="E47" s="23" t="s">
        <v>201</v>
      </c>
      <c r="F47" s="36">
        <v>904.17600000000004</v>
      </c>
      <c r="G47" s="36">
        <v>910.21699999999998</v>
      </c>
      <c r="H47" s="38">
        <v>989.42</v>
      </c>
      <c r="I47" s="32">
        <v>1239612</v>
      </c>
      <c r="J47" s="32">
        <v>5475456</v>
      </c>
      <c r="K47" s="32">
        <v>5130334</v>
      </c>
      <c r="L47" s="32">
        <v>5261788</v>
      </c>
      <c r="M47" s="32">
        <v>5517227</v>
      </c>
      <c r="N47" s="32">
        <v>5814869</v>
      </c>
      <c r="O47" s="32">
        <v>5849443</v>
      </c>
      <c r="P47" s="32">
        <v>4701570</v>
      </c>
    </row>
    <row r="48" spans="1:16" ht="30.75" customHeight="1" x14ac:dyDescent="0.35">
      <c r="A48" s="44" t="s">
        <v>161</v>
      </c>
      <c r="B48" s="48" t="s">
        <v>36</v>
      </c>
      <c r="C48" s="53" t="s">
        <v>76</v>
      </c>
      <c r="D48" s="44" t="s">
        <v>161</v>
      </c>
      <c r="E48" s="23" t="s">
        <v>201</v>
      </c>
      <c r="F48" s="36">
        <v>47.555</v>
      </c>
      <c r="G48" s="36">
        <v>48.250999999999998</v>
      </c>
      <c r="H48" s="38">
        <v>67.23</v>
      </c>
      <c r="I48" s="32">
        <v>82592</v>
      </c>
      <c r="J48" s="32">
        <v>69013</v>
      </c>
      <c r="K48" s="32">
        <v>70048</v>
      </c>
      <c r="L48" s="32">
        <v>71098</v>
      </c>
      <c r="M48" s="32">
        <v>56879</v>
      </c>
      <c r="N48" s="32">
        <v>40500</v>
      </c>
      <c r="O48" s="32">
        <v>32366</v>
      </c>
      <c r="P48" s="32"/>
    </row>
    <row r="49" spans="1:16" s="28" customFormat="1" ht="16.899999999999999" customHeight="1" x14ac:dyDescent="0.35">
      <c r="A49" s="44" t="s">
        <v>192</v>
      </c>
      <c r="B49" s="50" t="s">
        <v>37</v>
      </c>
      <c r="C49" s="47" t="s">
        <v>77</v>
      </c>
      <c r="D49" s="44" t="s">
        <v>192</v>
      </c>
      <c r="E49" s="23" t="s">
        <v>198</v>
      </c>
      <c r="F49" s="72">
        <v>0</v>
      </c>
      <c r="G49" s="72">
        <v>0</v>
      </c>
      <c r="H49" s="72">
        <v>0</v>
      </c>
      <c r="I49" s="55">
        <v>1600000</v>
      </c>
      <c r="J49" s="27">
        <v>1600000</v>
      </c>
      <c r="K49" s="27">
        <v>1500000</v>
      </c>
      <c r="L49" s="27">
        <v>3192336.6666666665</v>
      </c>
      <c r="M49" s="27">
        <v>1421957.3333333333</v>
      </c>
      <c r="N49" s="27">
        <v>1622222</v>
      </c>
      <c r="O49" s="27">
        <v>2625000</v>
      </c>
      <c r="P49" s="27">
        <v>8050000</v>
      </c>
    </row>
    <row r="50" spans="1:16" ht="15" customHeight="1" x14ac:dyDescent="0.35">
      <c r="A50" s="44" t="s">
        <v>193</v>
      </c>
      <c r="B50" s="29" t="s">
        <v>100</v>
      </c>
      <c r="C50" s="51" t="s">
        <v>101</v>
      </c>
      <c r="D50" s="44" t="s">
        <v>193</v>
      </c>
      <c r="E50" s="23" t="s">
        <v>198</v>
      </c>
      <c r="F50" s="72">
        <v>0</v>
      </c>
      <c r="G50" s="72">
        <v>0</v>
      </c>
      <c r="H50" s="72">
        <v>0</v>
      </c>
      <c r="I50" s="56">
        <v>1100000</v>
      </c>
      <c r="J50" s="32">
        <v>1100000</v>
      </c>
      <c r="K50" s="32">
        <v>1200000</v>
      </c>
      <c r="L50" s="32">
        <v>3036125</v>
      </c>
      <c r="M50" s="32">
        <v>1383333</v>
      </c>
      <c r="N50" s="32">
        <v>1900000</v>
      </c>
      <c r="O50" s="32">
        <v>2506000</v>
      </c>
      <c r="P50" s="32">
        <v>8200000</v>
      </c>
    </row>
    <row r="51" spans="1:16" ht="15" customHeight="1" x14ac:dyDescent="0.35">
      <c r="A51" s="44" t="s">
        <v>194</v>
      </c>
      <c r="B51" s="39" t="s">
        <v>102</v>
      </c>
      <c r="C51" s="51" t="s">
        <v>103</v>
      </c>
      <c r="D51" s="44" t="s">
        <v>194</v>
      </c>
      <c r="E51" s="23" t="s">
        <v>198</v>
      </c>
      <c r="F51" s="72">
        <v>0</v>
      </c>
      <c r="G51" s="72">
        <v>0</v>
      </c>
      <c r="H51" s="72">
        <v>0</v>
      </c>
      <c r="I51" s="56">
        <v>1200000</v>
      </c>
      <c r="J51" s="32">
        <v>1200000</v>
      </c>
      <c r="K51" s="32">
        <v>1300000</v>
      </c>
      <c r="L51" s="32">
        <v>3259910</v>
      </c>
      <c r="M51" s="32">
        <v>1671428</v>
      </c>
      <c r="N51" s="32">
        <v>1766667</v>
      </c>
      <c r="O51" s="32">
        <v>3011000</v>
      </c>
      <c r="P51" s="32">
        <v>10100000</v>
      </c>
    </row>
    <row r="52" spans="1:16" ht="15" customHeight="1" x14ac:dyDescent="0.35">
      <c r="A52" s="44" t="s">
        <v>195</v>
      </c>
      <c r="B52" s="29" t="s">
        <v>104</v>
      </c>
      <c r="C52" s="51" t="s">
        <v>105</v>
      </c>
      <c r="D52" s="44" t="s">
        <v>195</v>
      </c>
      <c r="E52" s="23" t="s">
        <v>198</v>
      </c>
      <c r="F52" s="72">
        <v>0</v>
      </c>
      <c r="G52" s="72">
        <v>0</v>
      </c>
      <c r="H52" s="72">
        <v>0</v>
      </c>
      <c r="I52" s="56">
        <v>2500000</v>
      </c>
      <c r="J52" s="32">
        <v>2500000</v>
      </c>
      <c r="K52" s="32">
        <v>2000000</v>
      </c>
      <c r="L52" s="32">
        <v>3280975</v>
      </c>
      <c r="M52" s="32">
        <v>1211111</v>
      </c>
      <c r="N52" s="32">
        <v>1200000</v>
      </c>
      <c r="O52" s="32">
        <v>2358000</v>
      </c>
      <c r="P52" s="32">
        <v>5850000</v>
      </c>
    </row>
    <row r="53" spans="1:16" s="28" customFormat="1" ht="44.45" customHeight="1" x14ac:dyDescent="0.35">
      <c r="A53" s="51" t="s">
        <v>187</v>
      </c>
      <c r="B53" s="50" t="s">
        <v>38</v>
      </c>
      <c r="C53" s="50" t="s">
        <v>78</v>
      </c>
      <c r="D53" s="51" t="s">
        <v>187</v>
      </c>
      <c r="E53" s="23" t="s">
        <v>199</v>
      </c>
      <c r="F53" s="72">
        <v>0</v>
      </c>
      <c r="G53" s="72">
        <v>0</v>
      </c>
      <c r="H53" s="72">
        <v>0</v>
      </c>
      <c r="I53" s="55">
        <v>2600</v>
      </c>
      <c r="J53" s="27">
        <v>3383</v>
      </c>
      <c r="K53" s="27">
        <v>8326</v>
      </c>
      <c r="L53" s="27">
        <v>6816.666666666667</v>
      </c>
      <c r="M53" s="27">
        <v>5794.333333333333</v>
      </c>
      <c r="N53" s="27">
        <v>6000</v>
      </c>
      <c r="O53" s="27">
        <v>6000</v>
      </c>
      <c r="P53" s="27">
        <v>5166.666666666667</v>
      </c>
    </row>
    <row r="54" spans="1:16" ht="16.5" customHeight="1" x14ac:dyDescent="0.35">
      <c r="A54" s="51" t="s">
        <v>188</v>
      </c>
      <c r="B54" s="29" t="s">
        <v>100</v>
      </c>
      <c r="C54" s="51" t="s">
        <v>101</v>
      </c>
      <c r="D54" s="51" t="s">
        <v>188</v>
      </c>
      <c r="E54" s="23" t="s">
        <v>199</v>
      </c>
      <c r="F54" s="72">
        <v>0</v>
      </c>
      <c r="G54" s="72">
        <v>0</v>
      </c>
      <c r="H54" s="72">
        <v>0</v>
      </c>
      <c r="I54" s="57">
        <v>2430</v>
      </c>
      <c r="J54" s="32">
        <v>2736</v>
      </c>
      <c r="K54" s="32">
        <v>7951</v>
      </c>
      <c r="L54" s="32">
        <v>6500</v>
      </c>
      <c r="M54" s="32">
        <v>5525</v>
      </c>
      <c r="N54" s="32">
        <v>4442</v>
      </c>
      <c r="O54" s="32">
        <v>4442</v>
      </c>
      <c r="P54" s="32">
        <v>3800</v>
      </c>
    </row>
    <row r="55" spans="1:16" ht="16.5" customHeight="1" x14ac:dyDescent="0.35">
      <c r="A55" s="51" t="s">
        <v>189</v>
      </c>
      <c r="B55" s="39" t="s">
        <v>102</v>
      </c>
      <c r="C55" s="51" t="s">
        <v>103</v>
      </c>
      <c r="D55" s="51" t="s">
        <v>189</v>
      </c>
      <c r="E55" s="23" t="s">
        <v>199</v>
      </c>
      <c r="F55" s="72">
        <v>0</v>
      </c>
      <c r="G55" s="72">
        <v>0</v>
      </c>
      <c r="H55" s="72">
        <v>0</v>
      </c>
      <c r="I55" s="58">
        <v>4550</v>
      </c>
      <c r="J55" s="32">
        <v>4896</v>
      </c>
      <c r="K55" s="32">
        <v>12882</v>
      </c>
      <c r="L55" s="32">
        <v>10350</v>
      </c>
      <c r="M55" s="32">
        <v>8798</v>
      </c>
      <c r="N55" s="32">
        <v>8184</v>
      </c>
      <c r="O55" s="32">
        <v>8184</v>
      </c>
      <c r="P55" s="32">
        <v>7500</v>
      </c>
    </row>
    <row r="56" spans="1:16" ht="16.5" customHeight="1" x14ac:dyDescent="0.35">
      <c r="A56" s="51" t="s">
        <v>190</v>
      </c>
      <c r="B56" s="29" t="s">
        <v>104</v>
      </c>
      <c r="C56" s="51" t="s">
        <v>105</v>
      </c>
      <c r="D56" s="51" t="s">
        <v>190</v>
      </c>
      <c r="E56" s="23" t="s">
        <v>200</v>
      </c>
      <c r="F56" s="72">
        <v>0</v>
      </c>
      <c r="G56" s="72">
        <v>0</v>
      </c>
      <c r="H56" s="72">
        <v>0</v>
      </c>
      <c r="I56" s="58">
        <v>997.5</v>
      </c>
      <c r="J56" s="32">
        <v>2516</v>
      </c>
      <c r="K56" s="32">
        <v>4145</v>
      </c>
      <c r="L56" s="32">
        <v>3600</v>
      </c>
      <c r="M56" s="32">
        <v>3060</v>
      </c>
      <c r="N56" s="32">
        <v>5373</v>
      </c>
      <c r="O56" s="32">
        <v>5373</v>
      </c>
      <c r="P56" s="32">
        <v>4200</v>
      </c>
    </row>
    <row r="57" spans="1:16" s="28" customFormat="1" ht="49.9" customHeight="1" x14ac:dyDescent="0.35">
      <c r="A57" s="48" t="s">
        <v>182</v>
      </c>
      <c r="B57" s="46" t="s">
        <v>39</v>
      </c>
      <c r="C57" s="46" t="s">
        <v>79</v>
      </c>
      <c r="D57" s="48" t="s">
        <v>182</v>
      </c>
      <c r="E57" s="23" t="s">
        <v>202</v>
      </c>
      <c r="F57" s="72">
        <v>0</v>
      </c>
      <c r="G57" s="72">
        <v>0</v>
      </c>
      <c r="H57" s="72">
        <v>0</v>
      </c>
      <c r="I57" s="59">
        <v>3311</v>
      </c>
      <c r="J57" s="60">
        <v>3053</v>
      </c>
      <c r="K57" s="60">
        <v>3120</v>
      </c>
      <c r="L57" s="60">
        <v>3187</v>
      </c>
      <c r="M57" s="60">
        <v>1835</v>
      </c>
      <c r="N57" s="60">
        <v>1435</v>
      </c>
      <c r="O57" s="60">
        <v>2864</v>
      </c>
      <c r="P57" s="60">
        <v>2600</v>
      </c>
    </row>
    <row r="58" spans="1:16" ht="16.5" customHeight="1" x14ac:dyDescent="0.35">
      <c r="A58" s="48" t="s">
        <v>183</v>
      </c>
      <c r="B58" s="48" t="s">
        <v>40</v>
      </c>
      <c r="C58" s="48" t="s">
        <v>101</v>
      </c>
      <c r="D58" s="48" t="s">
        <v>183</v>
      </c>
      <c r="E58" s="23" t="s">
        <v>202</v>
      </c>
      <c r="F58" s="72">
        <v>0</v>
      </c>
      <c r="G58" s="72">
        <v>0</v>
      </c>
      <c r="H58" s="72">
        <v>0</v>
      </c>
      <c r="I58" s="61">
        <v>6921</v>
      </c>
      <c r="J58" s="32">
        <v>1424</v>
      </c>
      <c r="K58" s="32">
        <v>360</v>
      </c>
      <c r="L58" s="32">
        <v>320</v>
      </c>
      <c r="M58" s="32">
        <v>609</v>
      </c>
      <c r="N58" s="32">
        <v>229</v>
      </c>
      <c r="O58" s="32">
        <v>468</v>
      </c>
      <c r="P58" s="32">
        <v>295</v>
      </c>
    </row>
    <row r="59" spans="1:16" ht="16.5" customHeight="1" x14ac:dyDescent="0.35">
      <c r="A59" s="48" t="s">
        <v>184</v>
      </c>
      <c r="B59" s="48" t="s">
        <v>41</v>
      </c>
      <c r="C59" s="48" t="s">
        <v>103</v>
      </c>
      <c r="D59" s="48" t="s">
        <v>184</v>
      </c>
      <c r="E59" s="23" t="s">
        <v>202</v>
      </c>
      <c r="F59" s="72">
        <v>0</v>
      </c>
      <c r="G59" s="72">
        <v>0</v>
      </c>
      <c r="H59" s="72">
        <v>0</v>
      </c>
      <c r="I59" s="61">
        <v>1056</v>
      </c>
      <c r="J59" s="32">
        <v>2439</v>
      </c>
      <c r="K59" s="32">
        <v>911</v>
      </c>
      <c r="L59" s="32">
        <v>978</v>
      </c>
      <c r="M59" s="32">
        <v>363</v>
      </c>
      <c r="N59" s="32">
        <v>431</v>
      </c>
      <c r="O59" s="32">
        <v>1043</v>
      </c>
      <c r="P59" s="32">
        <v>680</v>
      </c>
    </row>
    <row r="60" spans="1:16" ht="16.5" customHeight="1" x14ac:dyDescent="0.35">
      <c r="A60" s="48" t="s">
        <v>185</v>
      </c>
      <c r="B60" s="48" t="s">
        <v>42</v>
      </c>
      <c r="C60" s="48" t="s">
        <v>105</v>
      </c>
      <c r="D60" s="48" t="s">
        <v>185</v>
      </c>
      <c r="E60" s="23" t="s">
        <v>202</v>
      </c>
      <c r="F60" s="72">
        <v>0</v>
      </c>
      <c r="G60" s="72">
        <v>0</v>
      </c>
      <c r="H60" s="72">
        <v>0</v>
      </c>
      <c r="I60" s="61">
        <v>1563</v>
      </c>
      <c r="J60" s="32">
        <v>1102</v>
      </c>
      <c r="K60" s="32">
        <v>1849</v>
      </c>
      <c r="L60" s="32">
        <v>1889</v>
      </c>
      <c r="M60" s="32">
        <v>863</v>
      </c>
      <c r="N60" s="32">
        <v>775</v>
      </c>
      <c r="O60" s="32">
        <v>1353</v>
      </c>
      <c r="P60" s="32">
        <v>1625</v>
      </c>
    </row>
    <row r="61" spans="1:16" ht="16.5" customHeight="1" x14ac:dyDescent="0.35">
      <c r="A61" s="48" t="s">
        <v>186</v>
      </c>
      <c r="B61" s="48" t="s">
        <v>43</v>
      </c>
      <c r="C61" s="48" t="s">
        <v>80</v>
      </c>
      <c r="D61" s="48" t="s">
        <v>186</v>
      </c>
      <c r="E61" s="23" t="s">
        <v>202</v>
      </c>
      <c r="F61" s="72">
        <v>0</v>
      </c>
      <c r="G61" s="72">
        <v>0</v>
      </c>
      <c r="H61" s="72">
        <v>0</v>
      </c>
      <c r="I61" s="61">
        <v>1664</v>
      </c>
      <c r="J61" s="32">
        <v>1764</v>
      </c>
      <c r="K61" s="32">
        <v>267</v>
      </c>
      <c r="L61" s="32">
        <v>2287</v>
      </c>
      <c r="M61" s="32">
        <v>2570</v>
      </c>
      <c r="N61" s="32">
        <v>2770</v>
      </c>
      <c r="O61" s="32">
        <v>3065</v>
      </c>
      <c r="P61" s="32">
        <v>3364</v>
      </c>
    </row>
    <row r="62" spans="1:16" ht="16.5" customHeight="1" x14ac:dyDescent="0.35">
      <c r="A62" s="48" t="s">
        <v>162</v>
      </c>
      <c r="B62" s="48" t="s">
        <v>44</v>
      </c>
      <c r="C62" s="48" t="s">
        <v>81</v>
      </c>
      <c r="D62" s="48" t="s">
        <v>162</v>
      </c>
      <c r="E62" s="23" t="s">
        <v>202</v>
      </c>
      <c r="F62" s="72">
        <v>0</v>
      </c>
      <c r="G62" s="72">
        <v>0</v>
      </c>
      <c r="H62" s="72">
        <v>0</v>
      </c>
      <c r="I62" s="61">
        <v>56</v>
      </c>
      <c r="J62" s="32">
        <v>99</v>
      </c>
      <c r="K62" s="32">
        <v>106</v>
      </c>
      <c r="L62" s="32">
        <v>119</v>
      </c>
      <c r="M62" s="32">
        <v>157</v>
      </c>
      <c r="N62" s="32">
        <v>81</v>
      </c>
      <c r="O62" s="32">
        <v>479</v>
      </c>
      <c r="P62" s="32">
        <v>82</v>
      </c>
    </row>
    <row r="63" spans="1:16" ht="29.25" customHeight="1" x14ac:dyDescent="0.35">
      <c r="A63" s="48" t="s">
        <v>163</v>
      </c>
      <c r="B63" s="48" t="s">
        <v>45</v>
      </c>
      <c r="C63" s="48" t="s">
        <v>82</v>
      </c>
      <c r="D63" s="48" t="s">
        <v>163</v>
      </c>
      <c r="E63" s="23" t="s">
        <v>202</v>
      </c>
      <c r="F63" s="72">
        <v>0</v>
      </c>
      <c r="G63" s="72">
        <v>0</v>
      </c>
      <c r="H63" s="72">
        <v>0</v>
      </c>
      <c r="I63" s="61">
        <v>53</v>
      </c>
      <c r="J63" s="32">
        <v>20</v>
      </c>
      <c r="K63" s="32">
        <v>39</v>
      </c>
      <c r="L63" s="32">
        <v>50</v>
      </c>
      <c r="M63" s="32">
        <v>28</v>
      </c>
      <c r="N63" s="32">
        <v>81</v>
      </c>
      <c r="O63" s="32">
        <v>1235</v>
      </c>
      <c r="P63" s="32">
        <v>982</v>
      </c>
    </row>
    <row r="64" spans="1:16" ht="27" customHeight="1" x14ac:dyDescent="0.35">
      <c r="A64" s="48" t="s">
        <v>164</v>
      </c>
      <c r="B64" s="48" t="s">
        <v>46</v>
      </c>
      <c r="C64" s="48" t="s">
        <v>83</v>
      </c>
      <c r="D64" s="48" t="s">
        <v>164</v>
      </c>
      <c r="E64" s="23" t="s">
        <v>202</v>
      </c>
      <c r="F64" s="72">
        <v>0</v>
      </c>
      <c r="G64" s="72">
        <v>0</v>
      </c>
      <c r="H64" s="72">
        <v>0</v>
      </c>
      <c r="I64" s="61">
        <v>226</v>
      </c>
      <c r="J64" s="32">
        <v>123</v>
      </c>
      <c r="K64" s="32">
        <v>301</v>
      </c>
      <c r="L64" s="32">
        <v>437</v>
      </c>
      <c r="M64" s="32">
        <v>287</v>
      </c>
      <c r="N64" s="32">
        <v>19</v>
      </c>
      <c r="O64" s="32">
        <v>359</v>
      </c>
      <c r="P64" s="32">
        <v>402</v>
      </c>
    </row>
    <row r="65" spans="1:16" ht="24" customHeight="1" x14ac:dyDescent="0.35">
      <c r="A65" s="48" t="s">
        <v>165</v>
      </c>
      <c r="B65" s="51" t="s">
        <v>47</v>
      </c>
      <c r="C65" s="62" t="s">
        <v>84</v>
      </c>
      <c r="D65" s="48" t="s">
        <v>165</v>
      </c>
      <c r="E65" s="23" t="s">
        <v>203</v>
      </c>
      <c r="F65" s="72">
        <v>0</v>
      </c>
      <c r="G65" s="72">
        <v>0</v>
      </c>
      <c r="H65" s="72">
        <v>0</v>
      </c>
      <c r="I65" s="32">
        <v>40050</v>
      </c>
      <c r="J65" s="32">
        <v>44000</v>
      </c>
      <c r="K65" s="32">
        <v>50187</v>
      </c>
      <c r="L65" s="32">
        <v>95912</v>
      </c>
      <c r="M65" s="32">
        <v>60358</v>
      </c>
      <c r="N65" s="32">
        <v>55487</v>
      </c>
      <c r="O65" s="32"/>
      <c r="P65" s="32"/>
    </row>
    <row r="66" spans="1:16" ht="21" customHeight="1" x14ac:dyDescent="0.35">
      <c r="A66" s="48" t="s">
        <v>166</v>
      </c>
      <c r="B66" s="29" t="s">
        <v>48</v>
      </c>
      <c r="C66" s="51" t="s">
        <v>85</v>
      </c>
      <c r="D66" s="48" t="s">
        <v>166</v>
      </c>
      <c r="E66" s="23" t="s">
        <v>203</v>
      </c>
      <c r="F66" s="72">
        <v>0</v>
      </c>
      <c r="G66" s="72">
        <v>0</v>
      </c>
      <c r="H66" s="72">
        <v>0</v>
      </c>
      <c r="I66" s="32">
        <v>40850</v>
      </c>
      <c r="J66" s="32">
        <v>47506</v>
      </c>
      <c r="K66" s="32">
        <v>51850</v>
      </c>
      <c r="L66" s="32">
        <v>53043</v>
      </c>
      <c r="M66" s="32">
        <v>65020</v>
      </c>
      <c r="N66" s="32">
        <v>64367</v>
      </c>
      <c r="O66" s="32"/>
      <c r="P66" s="32"/>
    </row>
    <row r="67" spans="1:16" s="28" customFormat="1" ht="46.15" customHeight="1" x14ac:dyDescent="0.35">
      <c r="A67" s="48" t="s">
        <v>167</v>
      </c>
      <c r="B67" s="63" t="s">
        <v>49</v>
      </c>
      <c r="C67" s="50" t="s">
        <v>86</v>
      </c>
      <c r="D67" s="48" t="s">
        <v>167</v>
      </c>
      <c r="E67" s="23" t="s">
        <v>204</v>
      </c>
      <c r="F67" s="72">
        <v>0</v>
      </c>
      <c r="G67" s="72">
        <v>0</v>
      </c>
      <c r="H67" s="72">
        <v>0</v>
      </c>
      <c r="I67" s="60">
        <v>1139</v>
      </c>
      <c r="J67" s="60">
        <v>20665</v>
      </c>
      <c r="K67" s="60">
        <v>10081</v>
      </c>
      <c r="L67" s="60">
        <v>11227</v>
      </c>
      <c r="M67" s="60">
        <v>21748</v>
      </c>
      <c r="N67" s="60">
        <v>40572</v>
      </c>
      <c r="O67" s="60"/>
      <c r="P67" s="60"/>
    </row>
    <row r="68" spans="1:16" ht="20.25" customHeight="1" x14ac:dyDescent="0.35">
      <c r="A68" s="48" t="s">
        <v>168</v>
      </c>
      <c r="B68" s="29" t="s">
        <v>50</v>
      </c>
      <c r="C68" s="51" t="s">
        <v>112</v>
      </c>
      <c r="D68" s="48" t="s">
        <v>168</v>
      </c>
      <c r="E68" s="23" t="s">
        <v>205</v>
      </c>
      <c r="F68" s="72">
        <v>0</v>
      </c>
      <c r="G68" s="72">
        <v>0</v>
      </c>
      <c r="H68" s="72">
        <v>0</v>
      </c>
      <c r="I68" s="32">
        <v>1096</v>
      </c>
      <c r="J68" s="32">
        <v>20142</v>
      </c>
      <c r="K68" s="32">
        <v>9810</v>
      </c>
      <c r="L68" s="32">
        <v>10673</v>
      </c>
      <c r="M68" s="32">
        <v>21046</v>
      </c>
      <c r="N68" s="32">
        <v>38787</v>
      </c>
      <c r="O68" s="32"/>
      <c r="P68" s="32"/>
    </row>
    <row r="69" spans="1:16" ht="15.75" customHeight="1" x14ac:dyDescent="0.35">
      <c r="A69" s="48" t="s">
        <v>169</v>
      </c>
      <c r="B69" s="29" t="s">
        <v>51</v>
      </c>
      <c r="C69" s="51" t="s">
        <v>113</v>
      </c>
      <c r="D69" s="48" t="s">
        <v>169</v>
      </c>
      <c r="E69" s="23" t="s">
        <v>206</v>
      </c>
      <c r="F69" s="72">
        <v>0</v>
      </c>
      <c r="G69" s="72">
        <v>0</v>
      </c>
      <c r="H69" s="72">
        <v>0</v>
      </c>
      <c r="I69" s="32">
        <v>32</v>
      </c>
      <c r="J69" s="32">
        <v>451</v>
      </c>
      <c r="K69" s="32">
        <v>203</v>
      </c>
      <c r="L69" s="32">
        <v>452</v>
      </c>
      <c r="M69" s="32">
        <v>497</v>
      </c>
      <c r="N69" s="32">
        <v>1331</v>
      </c>
      <c r="O69" s="32"/>
      <c r="P69" s="32"/>
    </row>
    <row r="70" spans="1:16" ht="17.25" customHeight="1" x14ac:dyDescent="0.35">
      <c r="A70" s="48" t="s">
        <v>170</v>
      </c>
      <c r="B70" s="39" t="s">
        <v>52</v>
      </c>
      <c r="C70" s="51" t="s">
        <v>114</v>
      </c>
      <c r="D70" s="48" t="s">
        <v>170</v>
      </c>
      <c r="E70" s="23" t="s">
        <v>207</v>
      </c>
      <c r="F70" s="72">
        <v>0</v>
      </c>
      <c r="G70" s="72">
        <v>0</v>
      </c>
      <c r="H70" s="72">
        <v>0</v>
      </c>
      <c r="I70" s="32">
        <v>6</v>
      </c>
      <c r="J70" s="32">
        <v>58</v>
      </c>
      <c r="K70" s="32">
        <v>50</v>
      </c>
      <c r="L70" s="32">
        <v>84</v>
      </c>
      <c r="M70" s="32">
        <v>188</v>
      </c>
      <c r="N70" s="32">
        <v>436</v>
      </c>
      <c r="O70" s="32"/>
      <c r="P70" s="32"/>
    </row>
    <row r="71" spans="1:16" ht="19.5" customHeight="1" x14ac:dyDescent="0.35">
      <c r="A71" s="48" t="s">
        <v>171</v>
      </c>
      <c r="B71" s="29" t="s">
        <v>53</v>
      </c>
      <c r="C71" s="51" t="s">
        <v>115</v>
      </c>
      <c r="D71" s="48" t="s">
        <v>171</v>
      </c>
      <c r="E71" s="23" t="s">
        <v>208</v>
      </c>
      <c r="F71" s="72">
        <v>0</v>
      </c>
      <c r="G71" s="72">
        <v>0</v>
      </c>
      <c r="H71" s="72">
        <v>0</v>
      </c>
      <c r="I71" s="32">
        <v>5</v>
      </c>
      <c r="J71" s="32">
        <v>14</v>
      </c>
      <c r="K71" s="32">
        <v>18</v>
      </c>
      <c r="L71" s="32">
        <v>18</v>
      </c>
      <c r="M71" s="32">
        <v>17</v>
      </c>
      <c r="N71" s="32">
        <v>18</v>
      </c>
      <c r="O71" s="32"/>
      <c r="P71" s="32"/>
    </row>
    <row r="72" spans="1:16" ht="48.6" customHeight="1" x14ac:dyDescent="0.35">
      <c r="A72" s="48" t="s">
        <v>191</v>
      </c>
      <c r="B72" s="29" t="s">
        <v>54</v>
      </c>
      <c r="C72" s="51" t="s">
        <v>87</v>
      </c>
      <c r="D72" s="48" t="s">
        <v>191</v>
      </c>
      <c r="E72" s="71" t="s">
        <v>212</v>
      </c>
      <c r="F72" s="72">
        <v>0</v>
      </c>
      <c r="G72" s="72">
        <v>0</v>
      </c>
      <c r="H72" s="72">
        <v>0</v>
      </c>
      <c r="I72" s="72">
        <v>874</v>
      </c>
      <c r="J72" s="72">
        <v>206885.74100000001</v>
      </c>
      <c r="K72" s="72">
        <f>2963626300/1000000</f>
        <v>2963.6262999999999</v>
      </c>
      <c r="L72" s="72">
        <v>8305.8286700000008</v>
      </c>
      <c r="M72" s="72">
        <v>5603.6219019999999</v>
      </c>
      <c r="N72" s="72">
        <v>15580</v>
      </c>
      <c r="O72" s="72"/>
      <c r="P72" s="72"/>
    </row>
    <row r="73" spans="1:16" ht="17.25" customHeight="1" x14ac:dyDescent="0.35">
      <c r="A73" s="48" t="s">
        <v>172</v>
      </c>
      <c r="B73" s="64" t="s">
        <v>55</v>
      </c>
      <c r="C73" s="51" t="s">
        <v>88</v>
      </c>
      <c r="D73" s="48" t="s">
        <v>172</v>
      </c>
      <c r="E73" s="23" t="s">
        <v>204</v>
      </c>
      <c r="F73" s="72">
        <v>0</v>
      </c>
      <c r="G73" s="72">
        <v>0</v>
      </c>
      <c r="H73" s="72">
        <v>0</v>
      </c>
      <c r="I73" s="72">
        <v>24</v>
      </c>
      <c r="J73" s="72">
        <v>0</v>
      </c>
      <c r="K73" s="72">
        <v>0</v>
      </c>
      <c r="L73" s="72">
        <v>4</v>
      </c>
      <c r="M73" s="72">
        <v>2</v>
      </c>
      <c r="N73" s="72" t="s">
        <v>197</v>
      </c>
      <c r="O73" s="72"/>
      <c r="P73" s="72"/>
    </row>
    <row r="74" spans="1:16" ht="21.75" customHeight="1" x14ac:dyDescent="0.35">
      <c r="A74" s="48" t="s">
        <v>173</v>
      </c>
      <c r="B74" s="29" t="s">
        <v>56</v>
      </c>
      <c r="C74" s="51" t="s">
        <v>89</v>
      </c>
      <c r="D74" s="48" t="s">
        <v>173</v>
      </c>
      <c r="E74" s="23" t="s">
        <v>205</v>
      </c>
      <c r="F74" s="72">
        <v>0</v>
      </c>
      <c r="G74" s="72">
        <v>0</v>
      </c>
      <c r="H74" s="72">
        <v>0</v>
      </c>
      <c r="I74" s="72">
        <v>1598</v>
      </c>
      <c r="J74" s="72"/>
      <c r="K74" s="72">
        <v>0</v>
      </c>
      <c r="L74" s="72">
        <v>0</v>
      </c>
      <c r="M74" s="72" t="s">
        <v>197</v>
      </c>
      <c r="N74" s="72" t="s">
        <v>197</v>
      </c>
      <c r="O74" s="72"/>
      <c r="P74" s="72"/>
    </row>
    <row r="75" spans="1:16" ht="29.25" customHeight="1" x14ac:dyDescent="0.35">
      <c r="A75" s="48" t="s">
        <v>175</v>
      </c>
      <c r="B75" s="29" t="s">
        <v>57</v>
      </c>
      <c r="C75" s="51" t="s">
        <v>90</v>
      </c>
      <c r="D75" s="48" t="s">
        <v>175</v>
      </c>
      <c r="E75" s="71" t="s">
        <v>212</v>
      </c>
      <c r="F75" s="72">
        <v>0</v>
      </c>
      <c r="G75" s="72">
        <v>0</v>
      </c>
      <c r="H75" s="72">
        <v>0</v>
      </c>
      <c r="I75" s="72">
        <v>70</v>
      </c>
      <c r="J75" s="72">
        <v>369451.34600000002</v>
      </c>
      <c r="K75" s="72">
        <f>480787600/1000000</f>
        <v>480.7876</v>
      </c>
      <c r="L75" s="72">
        <v>46.011600000000001</v>
      </c>
      <c r="M75" s="72">
        <v>30.638000000000002</v>
      </c>
      <c r="N75" s="72">
        <v>1124</v>
      </c>
      <c r="O75" s="72"/>
      <c r="P75" s="72"/>
    </row>
    <row r="76" spans="1:16" ht="48.6" customHeight="1" x14ac:dyDescent="0.35">
      <c r="A76" s="48" t="s">
        <v>176</v>
      </c>
      <c r="B76" s="29" t="s">
        <v>58</v>
      </c>
      <c r="C76" s="51" t="s">
        <v>91</v>
      </c>
      <c r="D76" s="48" t="s">
        <v>176</v>
      </c>
      <c r="E76" s="71" t="s">
        <v>212</v>
      </c>
      <c r="F76" s="72">
        <v>0</v>
      </c>
      <c r="G76" s="72">
        <v>0</v>
      </c>
      <c r="H76" s="72">
        <v>0</v>
      </c>
      <c r="I76" s="72">
        <v>43</v>
      </c>
      <c r="J76" s="72">
        <v>21530</v>
      </c>
      <c r="K76" s="72">
        <f>3995919352/1000000</f>
        <v>3995.9193519999999</v>
      </c>
      <c r="L76" s="72">
        <v>446.38504399999999</v>
      </c>
      <c r="M76" s="72">
        <v>470.91222199999999</v>
      </c>
      <c r="N76" s="72">
        <v>1646</v>
      </c>
      <c r="O76" s="72"/>
      <c r="P76" s="72"/>
    </row>
    <row r="77" spans="1:16" ht="51" customHeight="1" x14ac:dyDescent="0.35">
      <c r="A77" s="48"/>
      <c r="B77" s="89" t="s">
        <v>216</v>
      </c>
      <c r="C77" s="88" t="s">
        <v>217</v>
      </c>
      <c r="E77" s="1" t="s">
        <v>232</v>
      </c>
      <c r="F77" s="72">
        <v>0</v>
      </c>
      <c r="G77" s="72">
        <v>0</v>
      </c>
      <c r="H77" s="72">
        <v>0</v>
      </c>
      <c r="I77" s="72">
        <v>0</v>
      </c>
      <c r="J77" s="72">
        <v>0</v>
      </c>
      <c r="K77" s="72">
        <v>0</v>
      </c>
      <c r="L77" s="72">
        <v>0</v>
      </c>
      <c r="M77" s="79">
        <v>11270</v>
      </c>
      <c r="N77" s="79">
        <v>43519</v>
      </c>
    </row>
    <row r="78" spans="1:16" ht="24" customHeight="1" x14ac:dyDescent="0.35">
      <c r="A78" s="48"/>
      <c r="B78" s="1" t="s">
        <v>40</v>
      </c>
      <c r="C78" s="77" t="s">
        <v>101</v>
      </c>
      <c r="E78" s="1" t="s">
        <v>232</v>
      </c>
      <c r="F78" s="72">
        <v>0</v>
      </c>
      <c r="G78" s="72">
        <v>0</v>
      </c>
      <c r="H78" s="72">
        <v>0</v>
      </c>
      <c r="I78" s="72">
        <v>0</v>
      </c>
      <c r="J78" s="72">
        <v>0</v>
      </c>
      <c r="K78" s="72">
        <v>0</v>
      </c>
      <c r="L78" s="72">
        <v>0</v>
      </c>
      <c r="M78" s="79">
        <v>3930</v>
      </c>
      <c r="N78" s="79">
        <v>10150</v>
      </c>
    </row>
    <row r="79" spans="1:16" ht="24" customHeight="1" x14ac:dyDescent="0.35">
      <c r="A79" s="48"/>
      <c r="B79" s="1" t="s">
        <v>41</v>
      </c>
      <c r="C79" s="77" t="s">
        <v>103</v>
      </c>
      <c r="E79" s="1" t="s">
        <v>232</v>
      </c>
      <c r="F79" s="72">
        <v>0</v>
      </c>
      <c r="G79" s="72">
        <v>0</v>
      </c>
      <c r="H79" s="72">
        <v>0</v>
      </c>
      <c r="I79" s="72">
        <v>0</v>
      </c>
      <c r="J79" s="72">
        <v>0</v>
      </c>
      <c r="K79" s="72">
        <v>0</v>
      </c>
      <c r="L79" s="72">
        <v>0</v>
      </c>
      <c r="M79" s="79">
        <v>6011</v>
      </c>
      <c r="N79" s="79">
        <v>14837</v>
      </c>
    </row>
    <row r="80" spans="1:16" ht="24" customHeight="1" x14ac:dyDescent="0.35">
      <c r="A80" s="48"/>
      <c r="B80" s="1" t="s">
        <v>42</v>
      </c>
      <c r="C80" s="77" t="s">
        <v>105</v>
      </c>
      <c r="E80" s="1" t="s">
        <v>232</v>
      </c>
      <c r="F80" s="72">
        <v>0</v>
      </c>
      <c r="G80" s="72">
        <v>0</v>
      </c>
      <c r="H80" s="72">
        <v>0</v>
      </c>
      <c r="I80" s="72">
        <v>0</v>
      </c>
      <c r="J80" s="72">
        <v>0</v>
      </c>
      <c r="K80" s="72">
        <v>0</v>
      </c>
      <c r="L80" s="72">
        <v>0</v>
      </c>
      <c r="M80" s="79">
        <v>1329</v>
      </c>
      <c r="N80" s="79">
        <v>18532</v>
      </c>
    </row>
    <row r="81" spans="1:16" ht="66.599999999999994" customHeight="1" x14ac:dyDescent="0.35">
      <c r="A81" s="48"/>
      <c r="B81" s="87" t="s">
        <v>218</v>
      </c>
      <c r="C81" s="88" t="s">
        <v>219</v>
      </c>
      <c r="E81" s="1" t="s">
        <v>232</v>
      </c>
      <c r="F81" s="72">
        <v>0</v>
      </c>
      <c r="G81" s="72">
        <v>0</v>
      </c>
      <c r="H81" s="72">
        <v>0</v>
      </c>
      <c r="I81" s="72">
        <v>0</v>
      </c>
      <c r="J81" s="72">
        <v>0</v>
      </c>
      <c r="K81" s="72">
        <v>0</v>
      </c>
      <c r="L81" s="72">
        <v>0</v>
      </c>
      <c r="M81" s="91">
        <v>28055</v>
      </c>
      <c r="N81" s="91">
        <v>233</v>
      </c>
      <c r="O81" s="91"/>
      <c r="P81" s="91"/>
    </row>
    <row r="82" spans="1:16" ht="24" customHeight="1" x14ac:dyDescent="0.35">
      <c r="A82" s="48"/>
      <c r="B82" s="1" t="s">
        <v>40</v>
      </c>
      <c r="C82" s="76" t="s">
        <v>101</v>
      </c>
      <c r="E82" s="1" t="s">
        <v>232</v>
      </c>
      <c r="F82" s="72">
        <v>0</v>
      </c>
      <c r="G82" s="72">
        <v>0</v>
      </c>
      <c r="H82" s="72">
        <v>0</v>
      </c>
      <c r="I82" s="72">
        <v>0</v>
      </c>
      <c r="J82" s="72">
        <v>0</v>
      </c>
      <c r="K82" s="72">
        <v>0</v>
      </c>
      <c r="L82" s="72">
        <v>0</v>
      </c>
      <c r="M82" s="79">
        <v>3271</v>
      </c>
      <c r="N82" s="79">
        <v>54</v>
      </c>
    </row>
    <row r="83" spans="1:16" ht="24" customHeight="1" x14ac:dyDescent="0.35">
      <c r="A83" s="48"/>
      <c r="B83" s="1" t="s">
        <v>41</v>
      </c>
      <c r="C83" s="76" t="s">
        <v>103</v>
      </c>
      <c r="E83" s="1" t="s">
        <v>232</v>
      </c>
      <c r="F83" s="72">
        <v>0</v>
      </c>
      <c r="G83" s="72">
        <v>0</v>
      </c>
      <c r="H83" s="72">
        <v>0</v>
      </c>
      <c r="I83" s="72">
        <v>0</v>
      </c>
      <c r="J83" s="72">
        <v>0</v>
      </c>
      <c r="K83" s="72">
        <v>0</v>
      </c>
      <c r="L83" s="72">
        <v>0</v>
      </c>
      <c r="M83" s="79">
        <v>3892</v>
      </c>
      <c r="N83" s="79">
        <v>170</v>
      </c>
    </row>
    <row r="84" spans="1:16" ht="24" customHeight="1" x14ac:dyDescent="0.35">
      <c r="A84" s="48"/>
      <c r="B84" s="1" t="s">
        <v>42</v>
      </c>
      <c r="C84" s="76" t="s">
        <v>105</v>
      </c>
      <c r="E84" s="1" t="s">
        <v>232</v>
      </c>
      <c r="F84" s="72">
        <v>0</v>
      </c>
      <c r="G84" s="72">
        <v>0</v>
      </c>
      <c r="H84" s="72">
        <v>0</v>
      </c>
      <c r="I84" s="72">
        <v>0</v>
      </c>
      <c r="J84" s="72">
        <v>0</v>
      </c>
      <c r="K84" s="72">
        <v>0</v>
      </c>
      <c r="L84" s="72">
        <v>0</v>
      </c>
      <c r="M84" s="79">
        <v>20892</v>
      </c>
      <c r="N84" s="79">
        <v>9</v>
      </c>
    </row>
    <row r="85" spans="1:16" ht="33" customHeight="1" x14ac:dyDescent="0.35">
      <c r="A85" s="48"/>
      <c r="B85" s="87" t="s">
        <v>220</v>
      </c>
      <c r="C85" s="88" t="s">
        <v>221</v>
      </c>
      <c r="E85" s="1" t="s">
        <v>232</v>
      </c>
      <c r="F85" s="72">
        <v>0</v>
      </c>
      <c r="G85" s="72">
        <v>0</v>
      </c>
      <c r="H85" s="72">
        <v>0</v>
      </c>
      <c r="I85" s="72">
        <v>0</v>
      </c>
      <c r="J85" s="72">
        <v>0</v>
      </c>
      <c r="K85" s="72">
        <v>0</v>
      </c>
      <c r="L85" s="72">
        <v>0</v>
      </c>
      <c r="M85" s="79">
        <v>83939</v>
      </c>
      <c r="N85" s="79">
        <v>64210</v>
      </c>
    </row>
    <row r="86" spans="1:16" ht="24" customHeight="1" x14ac:dyDescent="0.35">
      <c r="A86" s="48"/>
      <c r="B86" s="1" t="s">
        <v>117</v>
      </c>
      <c r="C86" s="77" t="s">
        <v>108</v>
      </c>
      <c r="E86" s="1" t="s">
        <v>232</v>
      </c>
      <c r="F86" s="72">
        <v>0</v>
      </c>
      <c r="G86" s="72">
        <v>0</v>
      </c>
      <c r="H86" s="72">
        <v>0</v>
      </c>
      <c r="I86" s="72">
        <v>0</v>
      </c>
      <c r="J86" s="72">
        <v>0</v>
      </c>
      <c r="K86" s="72">
        <v>0</v>
      </c>
      <c r="L86" s="72">
        <v>0</v>
      </c>
      <c r="M86" s="79">
        <v>15673</v>
      </c>
      <c r="N86" s="79">
        <v>8097</v>
      </c>
    </row>
    <row r="87" spans="1:16" ht="24" customHeight="1" x14ac:dyDescent="0.35">
      <c r="A87" s="48"/>
      <c r="B87" s="1" t="s">
        <v>119</v>
      </c>
      <c r="C87" s="77" t="s">
        <v>109</v>
      </c>
      <c r="E87" s="1" t="s">
        <v>232</v>
      </c>
      <c r="F87" s="72">
        <v>0</v>
      </c>
      <c r="G87" s="72">
        <v>0</v>
      </c>
      <c r="H87" s="72">
        <v>0</v>
      </c>
      <c r="I87" s="72">
        <v>0</v>
      </c>
      <c r="J87" s="72">
        <v>0</v>
      </c>
      <c r="K87" s="72">
        <v>0</v>
      </c>
      <c r="L87" s="72">
        <v>0</v>
      </c>
      <c r="M87" s="79">
        <v>26418</v>
      </c>
      <c r="N87" s="79">
        <v>35807</v>
      </c>
    </row>
    <row r="88" spans="1:16" ht="24" customHeight="1" x14ac:dyDescent="0.35">
      <c r="A88" s="48"/>
      <c r="B88" s="1" t="s">
        <v>118</v>
      </c>
      <c r="C88" s="77" t="s">
        <v>110</v>
      </c>
      <c r="E88" s="1" t="s">
        <v>232</v>
      </c>
      <c r="F88" s="72">
        <v>0</v>
      </c>
      <c r="G88" s="72">
        <v>0</v>
      </c>
      <c r="H88" s="72">
        <v>0</v>
      </c>
      <c r="I88" s="72">
        <v>0</v>
      </c>
      <c r="J88" s="72">
        <v>0</v>
      </c>
      <c r="K88" s="72">
        <v>0</v>
      </c>
      <c r="L88" s="72">
        <v>0</v>
      </c>
      <c r="M88" s="79">
        <v>41848</v>
      </c>
      <c r="N88" s="79">
        <v>20306</v>
      </c>
    </row>
    <row r="89" spans="1:16" ht="24" customHeight="1" x14ac:dyDescent="0.35">
      <c r="A89" s="48"/>
      <c r="B89" s="84" t="s">
        <v>120</v>
      </c>
      <c r="C89" s="85" t="s">
        <v>111</v>
      </c>
      <c r="D89" s="86"/>
      <c r="E89" s="1" t="s">
        <v>232</v>
      </c>
      <c r="F89" s="72">
        <v>0</v>
      </c>
      <c r="G89" s="72">
        <v>0</v>
      </c>
      <c r="H89" s="72">
        <v>0</v>
      </c>
      <c r="I89" s="72">
        <v>0</v>
      </c>
      <c r="J89" s="72">
        <v>0</v>
      </c>
      <c r="K89" s="72">
        <v>0</v>
      </c>
      <c r="L89" s="72">
        <v>0</v>
      </c>
      <c r="M89" s="84">
        <v>0</v>
      </c>
      <c r="N89" s="84">
        <v>0</v>
      </c>
      <c r="O89" s="84"/>
      <c r="P89" s="84"/>
    </row>
    <row r="90" spans="1:16" ht="46.9" customHeight="1" x14ac:dyDescent="0.35">
      <c r="A90" s="48" t="s">
        <v>174</v>
      </c>
      <c r="B90" s="65" t="s">
        <v>59</v>
      </c>
      <c r="C90" s="65" t="s">
        <v>92</v>
      </c>
      <c r="D90" s="48" t="s">
        <v>174</v>
      </c>
      <c r="E90" s="48" t="s">
        <v>209</v>
      </c>
      <c r="F90" s="72">
        <v>0</v>
      </c>
      <c r="G90" s="72">
        <v>0</v>
      </c>
      <c r="H90" s="72">
        <v>0</v>
      </c>
      <c r="I90" s="56">
        <v>49</v>
      </c>
      <c r="J90" s="32">
        <v>281</v>
      </c>
      <c r="K90" s="32">
        <v>20</v>
      </c>
      <c r="L90" s="32">
        <v>16</v>
      </c>
      <c r="M90" s="72">
        <v>24</v>
      </c>
      <c r="N90" s="72">
        <v>36</v>
      </c>
      <c r="O90" s="72"/>
      <c r="P90" s="72"/>
    </row>
    <row r="91" spans="1:16" ht="46.9" customHeight="1" x14ac:dyDescent="0.35">
      <c r="A91" s="48" t="s">
        <v>177</v>
      </c>
      <c r="B91" s="66" t="s">
        <v>60</v>
      </c>
      <c r="C91" s="65" t="s">
        <v>93</v>
      </c>
      <c r="D91" s="48" t="s">
        <v>177</v>
      </c>
      <c r="E91" s="48" t="s">
        <v>209</v>
      </c>
      <c r="F91" s="72">
        <v>0</v>
      </c>
      <c r="G91" s="72">
        <v>0</v>
      </c>
      <c r="H91" s="72">
        <v>0</v>
      </c>
      <c r="I91" s="56">
        <v>40</v>
      </c>
      <c r="J91" s="32">
        <v>41</v>
      </c>
      <c r="K91" s="32">
        <v>20</v>
      </c>
      <c r="L91" s="32">
        <v>16</v>
      </c>
      <c r="M91" s="72">
        <v>24</v>
      </c>
      <c r="N91" s="72">
        <v>43</v>
      </c>
      <c r="O91" s="72"/>
      <c r="P91" s="72"/>
    </row>
    <row r="92" spans="1:16" ht="46.9" customHeight="1" x14ac:dyDescent="0.35">
      <c r="A92" s="48" t="s">
        <v>178</v>
      </c>
      <c r="B92" s="67" t="s">
        <v>61</v>
      </c>
      <c r="C92" s="65" t="s">
        <v>94</v>
      </c>
      <c r="D92" s="48" t="s">
        <v>178</v>
      </c>
      <c r="E92" s="48" t="s">
        <v>209</v>
      </c>
      <c r="F92" s="72">
        <v>0</v>
      </c>
      <c r="G92" s="72">
        <v>0</v>
      </c>
      <c r="H92" s="72">
        <v>0</v>
      </c>
      <c r="I92" s="56">
        <v>6</v>
      </c>
      <c r="J92" s="32">
        <v>4</v>
      </c>
      <c r="K92" s="32">
        <v>2</v>
      </c>
      <c r="L92" s="32">
        <v>9</v>
      </c>
      <c r="M92" s="72">
        <v>6</v>
      </c>
      <c r="N92" s="72">
        <v>13</v>
      </c>
      <c r="O92" s="72"/>
      <c r="P92" s="72"/>
    </row>
    <row r="93" spans="1:16" ht="46.9" customHeight="1" x14ac:dyDescent="0.35">
      <c r="A93" s="48" t="s">
        <v>179</v>
      </c>
      <c r="B93" s="66" t="s">
        <v>62</v>
      </c>
      <c r="C93" s="65" t="s">
        <v>95</v>
      </c>
      <c r="D93" s="48" t="s">
        <v>179</v>
      </c>
      <c r="E93" s="48" t="s">
        <v>206</v>
      </c>
      <c r="F93" s="72">
        <v>0</v>
      </c>
      <c r="G93" s="72">
        <v>0</v>
      </c>
      <c r="H93" s="72">
        <v>0</v>
      </c>
      <c r="I93" s="56">
        <v>735</v>
      </c>
      <c r="J93" s="32">
        <v>511</v>
      </c>
      <c r="K93" s="32">
        <v>323</v>
      </c>
      <c r="L93" s="32">
        <v>462</v>
      </c>
      <c r="M93" s="72">
        <v>652</v>
      </c>
      <c r="N93" s="72">
        <v>261</v>
      </c>
      <c r="O93" s="72"/>
      <c r="P93" s="72"/>
    </row>
    <row r="94" spans="1:16" ht="46.9" customHeight="1" x14ac:dyDescent="0.35">
      <c r="A94" s="48" t="s">
        <v>180</v>
      </c>
      <c r="B94" s="66" t="s">
        <v>211</v>
      </c>
      <c r="C94" s="65" t="s">
        <v>210</v>
      </c>
      <c r="D94" s="48" t="s">
        <v>211</v>
      </c>
      <c r="E94" s="71" t="s">
        <v>215</v>
      </c>
      <c r="F94" s="72">
        <v>0</v>
      </c>
      <c r="G94" s="72">
        <v>0</v>
      </c>
      <c r="H94" s="72">
        <v>0</v>
      </c>
      <c r="I94" s="68">
        <v>12993</v>
      </c>
      <c r="J94" s="32">
        <v>16613</v>
      </c>
      <c r="K94" s="32">
        <v>595</v>
      </c>
      <c r="L94" s="32">
        <v>22883</v>
      </c>
      <c r="M94" s="72">
        <v>27865</v>
      </c>
      <c r="N94" s="72">
        <v>2652</v>
      </c>
      <c r="O94" s="72"/>
      <c r="P94" s="72"/>
    </row>
    <row r="95" spans="1:16" ht="72" customHeight="1" x14ac:dyDescent="0.35">
      <c r="A95" s="73" t="s">
        <v>181</v>
      </c>
      <c r="B95" s="66" t="s">
        <v>63</v>
      </c>
      <c r="C95" s="74" t="s">
        <v>213</v>
      </c>
      <c r="D95" s="73" t="s">
        <v>214</v>
      </c>
      <c r="E95" s="75" t="s">
        <v>215</v>
      </c>
      <c r="F95" s="72">
        <v>0</v>
      </c>
      <c r="G95" s="72">
        <v>0</v>
      </c>
      <c r="H95" s="72">
        <v>0</v>
      </c>
      <c r="I95" s="68">
        <v>3769</v>
      </c>
      <c r="J95" s="32">
        <v>4312</v>
      </c>
      <c r="K95" s="32">
        <v>28548</v>
      </c>
      <c r="L95" s="32">
        <v>2463</v>
      </c>
      <c r="M95" s="72">
        <v>984</v>
      </c>
      <c r="N95" s="72">
        <v>46</v>
      </c>
      <c r="O95" s="72"/>
      <c r="P95" s="72"/>
    </row>
    <row r="96" spans="1:16" ht="38.450000000000003" customHeight="1" x14ac:dyDescent="0.35">
      <c r="A96" s="73"/>
      <c r="B96" s="66" t="s">
        <v>226</v>
      </c>
      <c r="C96" s="74" t="s">
        <v>222</v>
      </c>
      <c r="D96" s="73"/>
      <c r="E96" s="75" t="s">
        <v>215</v>
      </c>
      <c r="F96" s="72">
        <v>0</v>
      </c>
      <c r="G96" s="72">
        <v>0</v>
      </c>
      <c r="H96" s="72">
        <v>0</v>
      </c>
      <c r="I96" s="72">
        <v>0</v>
      </c>
      <c r="J96" s="72">
        <v>0</v>
      </c>
      <c r="K96" s="72">
        <v>0</v>
      </c>
      <c r="L96" s="32">
        <v>8635082</v>
      </c>
      <c r="M96" s="72">
        <v>8629706</v>
      </c>
      <c r="N96" s="72">
        <v>8626127</v>
      </c>
      <c r="O96" s="72"/>
      <c r="P96" s="72"/>
    </row>
    <row r="97" spans="1:16" ht="38.450000000000003" customHeight="1" x14ac:dyDescent="0.35">
      <c r="A97" s="73"/>
      <c r="B97" s="66" t="s">
        <v>227</v>
      </c>
      <c r="C97" s="74" t="s">
        <v>223</v>
      </c>
      <c r="D97" s="73"/>
      <c r="E97" s="75" t="s">
        <v>215</v>
      </c>
      <c r="F97" s="72">
        <v>0</v>
      </c>
      <c r="G97" s="72">
        <v>0</v>
      </c>
      <c r="H97" s="72">
        <v>0</v>
      </c>
      <c r="I97" s="72">
        <v>0</v>
      </c>
      <c r="J97" s="72">
        <v>0</v>
      </c>
      <c r="K97" s="72">
        <v>0</v>
      </c>
      <c r="L97" s="32">
        <v>6498</v>
      </c>
      <c r="M97" s="72">
        <v>5392</v>
      </c>
      <c r="N97" s="72">
        <v>3968</v>
      </c>
      <c r="O97" s="72"/>
      <c r="P97" s="72"/>
    </row>
    <row r="98" spans="1:16" ht="38.450000000000003" customHeight="1" x14ac:dyDescent="0.35">
      <c r="A98" s="73"/>
      <c r="B98" s="66" t="s">
        <v>228</v>
      </c>
      <c r="C98" s="74" t="s">
        <v>224</v>
      </c>
      <c r="D98" s="73"/>
      <c r="E98" s="75" t="s">
        <v>230</v>
      </c>
      <c r="F98" s="72">
        <v>0</v>
      </c>
      <c r="G98" s="72">
        <v>0</v>
      </c>
      <c r="H98" s="72">
        <v>0</v>
      </c>
      <c r="I98" s="72">
        <v>0</v>
      </c>
      <c r="J98" s="72">
        <v>0</v>
      </c>
      <c r="K98" s="72">
        <v>0</v>
      </c>
      <c r="L98" s="32">
        <v>101512</v>
      </c>
      <c r="M98" s="72">
        <v>91077</v>
      </c>
      <c r="N98" s="72">
        <v>68603</v>
      </c>
      <c r="O98" s="72"/>
      <c r="P98" s="72"/>
    </row>
    <row r="99" spans="1:16" ht="86.45" customHeight="1" thickBot="1" x14ac:dyDescent="0.4">
      <c r="A99" s="80"/>
      <c r="B99" s="90" t="s">
        <v>229</v>
      </c>
      <c r="C99" s="81" t="s">
        <v>225</v>
      </c>
      <c r="D99" s="80"/>
      <c r="E99" s="82" t="s">
        <v>231</v>
      </c>
      <c r="F99" s="78">
        <v>0</v>
      </c>
      <c r="G99" s="78">
        <v>0</v>
      </c>
      <c r="H99" s="78">
        <v>0</v>
      </c>
      <c r="I99" s="78">
        <v>0</v>
      </c>
      <c r="J99" s="78">
        <v>0</v>
      </c>
      <c r="K99" s="78">
        <v>0</v>
      </c>
      <c r="L99" s="83">
        <v>25</v>
      </c>
      <c r="M99" s="78">
        <v>30</v>
      </c>
      <c r="N99" s="78">
        <v>56</v>
      </c>
      <c r="O99" s="78"/>
      <c r="P99" s="78"/>
    </row>
  </sheetData>
  <conditionalFormatting sqref="C9">
    <cfRule type="duplicateValues" dxfId="40" priority="46"/>
  </conditionalFormatting>
  <conditionalFormatting sqref="A9">
    <cfRule type="duplicateValues" dxfId="39" priority="52"/>
  </conditionalFormatting>
  <conditionalFormatting sqref="A9">
    <cfRule type="duplicateValues" dxfId="38" priority="54"/>
    <cfRule type="duplicateValues" dxfId="37" priority="55"/>
    <cfRule type="duplicateValues" dxfId="36" priority="56"/>
  </conditionalFormatting>
  <conditionalFormatting sqref="F10:M10">
    <cfRule type="duplicateValues" dxfId="35" priority="58"/>
  </conditionalFormatting>
  <conditionalFormatting sqref="D10">
    <cfRule type="duplicateValues" dxfId="34" priority="38"/>
  </conditionalFormatting>
  <conditionalFormatting sqref="D12:D14">
    <cfRule type="duplicateValues" dxfId="33" priority="37"/>
  </conditionalFormatting>
  <conditionalFormatting sqref="D16:D18">
    <cfRule type="duplicateValues" dxfId="32" priority="36"/>
  </conditionalFormatting>
  <conditionalFormatting sqref="D15">
    <cfRule type="duplicateValues" dxfId="31" priority="35"/>
  </conditionalFormatting>
  <conditionalFormatting sqref="D21:D23">
    <cfRule type="duplicateValues" dxfId="30" priority="34"/>
  </conditionalFormatting>
  <conditionalFormatting sqref="D19:D20">
    <cfRule type="duplicateValues" dxfId="29" priority="33"/>
  </conditionalFormatting>
  <conditionalFormatting sqref="D25:D28">
    <cfRule type="duplicateValues" dxfId="28" priority="32"/>
  </conditionalFormatting>
  <conditionalFormatting sqref="D24">
    <cfRule type="duplicateValues" dxfId="27" priority="31"/>
  </conditionalFormatting>
  <conditionalFormatting sqref="D33:D36">
    <cfRule type="duplicateValues" dxfId="26" priority="30"/>
  </conditionalFormatting>
  <conditionalFormatting sqref="D29:D32">
    <cfRule type="duplicateValues" dxfId="25" priority="29"/>
  </conditionalFormatting>
  <conditionalFormatting sqref="A2:A8">
    <cfRule type="duplicateValues" dxfId="24" priority="59"/>
  </conditionalFormatting>
  <conditionalFormatting sqref="A2:A8">
    <cfRule type="duplicateValues" dxfId="23" priority="61"/>
    <cfRule type="duplicateValues" dxfId="22" priority="62"/>
    <cfRule type="duplicateValues" dxfId="21" priority="63"/>
  </conditionalFormatting>
  <conditionalFormatting sqref="C2:C8">
    <cfRule type="duplicateValues" dxfId="20" priority="67"/>
  </conditionalFormatting>
  <conditionalFormatting sqref="A10">
    <cfRule type="duplicateValues" dxfId="19" priority="20"/>
  </conditionalFormatting>
  <conditionalFormatting sqref="A10">
    <cfRule type="duplicateValues" dxfId="18" priority="17"/>
    <cfRule type="duplicateValues" dxfId="17" priority="18"/>
    <cfRule type="duplicateValues" dxfId="16" priority="19"/>
  </conditionalFormatting>
  <conditionalFormatting sqref="A12:A14">
    <cfRule type="duplicateValues" dxfId="15" priority="16"/>
  </conditionalFormatting>
  <conditionalFormatting sqref="A16:A18">
    <cfRule type="duplicateValues" dxfId="14" priority="15"/>
  </conditionalFormatting>
  <conditionalFormatting sqref="A15">
    <cfRule type="duplicateValues" dxfId="13" priority="14"/>
  </conditionalFormatting>
  <conditionalFormatting sqref="A21:A23">
    <cfRule type="duplicateValues" dxfId="12" priority="13"/>
  </conditionalFormatting>
  <conditionalFormatting sqref="A19:A20">
    <cfRule type="duplicateValues" dxfId="11" priority="12"/>
  </conditionalFormatting>
  <conditionalFormatting sqref="A25:A28">
    <cfRule type="duplicateValues" dxfId="10" priority="11"/>
  </conditionalFormatting>
  <conditionalFormatting sqref="A24">
    <cfRule type="duplicateValues" dxfId="9" priority="10"/>
  </conditionalFormatting>
  <conditionalFormatting sqref="A33:A36">
    <cfRule type="duplicateValues" dxfId="8" priority="9"/>
  </conditionalFormatting>
  <conditionalFormatting sqref="A29:A32">
    <cfRule type="duplicateValues" dxfId="7" priority="8"/>
  </conditionalFormatting>
  <conditionalFormatting sqref="C77:C81 C85:C89">
    <cfRule type="duplicateValues" dxfId="6" priority="6"/>
  </conditionalFormatting>
  <conditionalFormatting sqref="A12:A99">
    <cfRule type="duplicateValues" dxfId="5" priority="76"/>
  </conditionalFormatting>
  <conditionalFormatting sqref="C1:C9 D10:D76 C100:C1048576 D90:D99">
    <cfRule type="duplicateValues" dxfId="4" priority="77"/>
  </conditionalFormatting>
  <conditionalFormatting sqref="N10">
    <cfRule type="duplicateValues" dxfId="3" priority="3"/>
  </conditionalFormatting>
  <conditionalFormatting sqref="O10">
    <cfRule type="duplicateValues" dxfId="2" priority="2"/>
  </conditionalFormatting>
  <conditionalFormatting sqref="P10">
    <cfRule type="duplicateValues" dxfId="0" priority="1"/>
  </conditionalFormatting>
  <dataValidations count="1">
    <dataValidation type="list" allowBlank="1" showInputMessage="1" showErrorMessage="1" sqref="B7">
      <formula1>"M, Q, A"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Kamya, Michael Kirinya</dc:creator>
  <cp:lastModifiedBy>Vongphachan Kongpanya</cp:lastModifiedBy>
  <dcterms:created xsi:type="dcterms:W3CDTF">2018-06-18T14:34:24Z</dcterms:created>
  <dcterms:modified xsi:type="dcterms:W3CDTF">2025-02-05T02:51:18Z</dcterms:modified>
</cp:coreProperties>
</file>